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7"/>
  <workbookPr defaultThemeVersion="124226"/>
  <mc:AlternateContent xmlns:mc="http://schemas.openxmlformats.org/markup-compatibility/2006">
    <mc:Choice Requires="x15">
      <x15ac:absPath xmlns:x15ac="http://schemas.microsoft.com/office/spreadsheetml/2010/11/ac" url="C:\Users\hagity\AppData\Local\Microsoft\Windows\INetCache\Content.Outlook\W7Q7321B\"/>
    </mc:Choice>
  </mc:AlternateContent>
  <xr:revisionPtr revIDLastSave="0" documentId="13_ncr:1_{879B3880-E9E9-4CAA-8EAF-26357BF34499}" xr6:coauthVersionLast="36" xr6:coauthVersionMax="36" xr10:uidLastSave="{00000000-0000-0000-0000-000000000000}"/>
  <bookViews>
    <workbookView xWindow="0" yWindow="0" windowWidth="28800" windowHeight="12255" xr2:uid="{00000000-000D-0000-FFFF-FFFF00000000}"/>
  </bookViews>
  <sheets>
    <sheet name="אומדן מרודד לאור ביצוע שלב א " sheetId="1" r:id="rId1"/>
  </sheets>
  <definedNames>
    <definedName name="Format">#REF!</definedName>
    <definedName name="Header">#REF!</definedName>
    <definedName name="RawData">#REF!</definedName>
    <definedName name="_xlnm.Print_Area" localSheetId="0">'אומדן מרודד לאור ביצוע שלב א '!$A$1:$F$244</definedName>
  </definedNames>
  <calcPr calcId="191029"/>
</workbook>
</file>

<file path=xl/calcChain.xml><?xml version="1.0" encoding="utf-8"?>
<calcChain xmlns="http://schemas.openxmlformats.org/spreadsheetml/2006/main">
  <c r="F6" i="1" l="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E72" i="1"/>
  <c r="F72" i="1" s="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l="1"/>
  <c r="F24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נפתלי נגה</author>
  </authors>
  <commentList>
    <comment ref="A5" authorId="0" shapeId="0" xr:uid="{00000000-0006-0000-0000-000001000000}">
      <text>
        <r>
          <rPr>
            <b/>
            <sz val="9"/>
            <rFont val="Tahoma"/>
            <family val="2"/>
          </rPr>
          <t>פריט קט.שירות תקני</t>
        </r>
      </text>
    </comment>
    <comment ref="B5" authorId="0" shapeId="0" xr:uid="{00000000-0006-0000-0000-000002000000}">
      <text>
        <r>
          <rPr>
            <b/>
            <sz val="9"/>
            <rFont val="Tahoma"/>
            <family val="2"/>
          </rPr>
          <t>טקסט קצר</t>
        </r>
      </text>
    </comment>
    <comment ref="C5" authorId="0" shapeId="0" xr:uid="{00000000-0006-0000-0000-000003000000}">
      <text>
        <r>
          <rPr>
            <b/>
            <sz val="9"/>
            <rFont val="Tahoma"/>
            <family val="2"/>
          </rPr>
          <t>יחידת מידה בסיסית</t>
        </r>
      </text>
    </comment>
    <comment ref="E5" authorId="0" shapeId="0" xr:uid="{00000000-0006-0000-0000-000004000000}">
      <text>
        <r>
          <rPr>
            <b/>
            <sz val="9"/>
            <rFont val="Tahoma"/>
            <family val="2"/>
          </rPr>
          <t>מחיר נטו</t>
        </r>
      </text>
    </comment>
    <comment ref="F5" authorId="0" shapeId="0" xr:uid="{00000000-0006-0000-0000-000005000000}">
      <text>
        <r>
          <rPr>
            <b/>
            <sz val="9"/>
            <rFont val="Tahoma"/>
            <family val="2"/>
          </rPr>
          <t>מחיר נטו</t>
        </r>
      </text>
    </comment>
  </commentList>
</comments>
</file>

<file path=xl/sharedStrings.xml><?xml version="1.0" encoding="utf-8"?>
<sst xmlns="http://schemas.openxmlformats.org/spreadsheetml/2006/main" count="802" uniqueCount="533">
  <si>
    <t xml:space="preserve">סה"כ כולל מע"מ </t>
  </si>
  <si>
    <t xml:space="preserve">סה"כ לפני מע"מ </t>
  </si>
  <si>
    <t>קומפ</t>
  </si>
  <si>
    <t>מערכת כיבוי אוטומטי בהצפה בגז בחדר תקשורת בנפח כ-13 מ"ק לרבות מיכל עם 9 ק"ג גז FM200, צנרת פיזור סקדיול 40, נחירי פיזור, לחצן שחרור ידני וכל יתר הדרוש קומפלט</t>
  </si>
  <si>
    <t>34.020.0040</t>
  </si>
  <si>
    <t>מערכת כיבוי אש אוטומטית ללוח חשמל בנפח עד 5 מ"ק הכוללת: מיכל גז NAFS III או FM200 ומילוי גז במיכל, נחירי התזה, צנרת בין הנחירים והמיכל וחווט</t>
  </si>
  <si>
    <t>34.020.0010</t>
  </si>
  <si>
    <t>יח'</t>
  </si>
  <si>
    <t>בדיקת מכון התקנים לרבות אגרה ולווי בודק, מחיר עד לי"ע של בודק</t>
  </si>
  <si>
    <t>34.012.0780</t>
  </si>
  <si>
    <t>מנורת סימון אזעקת אש לרכזת ממוענת</t>
  </si>
  <si>
    <t>34.012.0300</t>
  </si>
  <si>
    <t>תוספת כרטיס 250 כתובות לרכזת ממוענת</t>
  </si>
  <si>
    <t>34.012.0130</t>
  </si>
  <si>
    <t>ספק הרחבה לרכזת ממוענת</t>
  </si>
  <si>
    <t>34.012.0110</t>
  </si>
  <si>
    <t>אלקטרומגנט לדלת אש לרבות לחצן שחרור מקומי, ספק כח וממסר יציאה עם כתובת</t>
  </si>
  <si>
    <t>34.012.0100</t>
  </si>
  <si>
    <t>נצנץ אזעקה להתקנה פנימית</t>
  </si>
  <si>
    <t>34.012.0085</t>
  </si>
  <si>
    <t>צופר אזעקה להתקנה חיצונית מוגן מים</t>
  </si>
  <si>
    <t>34.012.0080</t>
  </si>
  <si>
    <t>צופר נצנץ אזעקה להתקנה פנימית</t>
  </si>
  <si>
    <t>34.012.0075</t>
  </si>
  <si>
    <t>צופר אזעקה להתקנה פנימית</t>
  </si>
  <si>
    <t>34.012.0070</t>
  </si>
  <si>
    <t>לחצן הפעלת כיבוי "פעולה כפולה" לרכזת ממונעת</t>
  </si>
  <si>
    <t>34.012.0053</t>
  </si>
  <si>
    <t>לחצן אזעקה למערכת ממוענת</t>
  </si>
  <si>
    <t>34.012.0050</t>
  </si>
  <si>
    <t>גלאי עשן לתעלת מיזוג אוויר לרכזת ממוענת</t>
  </si>
  <si>
    <t>34.012.0035</t>
  </si>
  <si>
    <t>גלאי עשן אופטי (למערכת ADDRESSABLE - ממוענת)</t>
  </si>
  <si>
    <t>34.012.0020</t>
  </si>
  <si>
    <t>9</t>
  </si>
  <si>
    <t>יח</t>
  </si>
  <si>
    <t>תוספת לוילונות גלילה עבור מנוע "DOMUS RTS" או ש"ע, חשמלי 220 וולט להפעלה ע"י שלט (מקלט פנימי). צינור, סט מתאמים לגלילה חשמלית וכמות שלטים מבוקשת יחושבו בנפרד לפי כמות ומידות עד לרוחב 440 ס"מ וגובה 550 ס"מ. המחיר אינו כולל נקודת חשמל וחיבור המנועים למערכת החשמל</t>
  </si>
  <si>
    <t>30.050.0810</t>
  </si>
  <si>
    <t>57.24</t>
  </si>
  <si>
    <t>מ"ר</t>
  </si>
  <si>
    <t>וילון גלילת האפלה תוצרת "DOMUS" או ש"ע מבד יציב, עשוי 100% פוליאסטר עם ציפוי אלומיניום (100%) המונע כניסת אור באופן מלא וחוסם קרניי UV. עובי הבד 0.75 מ"מ עם טכנולוגית חיתוך אולטרה-סוניק למניעת פרימת הבד. הפעלה ידנית ע"י מנגנון שרשרת/ מנגנון HD, לרבות מגבילי גובה להתאמת הגובה המבוקש. הבד מותקן על גבי צינור אלומיניום מחוזק בקוטר 38-50 מ"מ ובחלקה התחתון של הרשת קיימת משקולת</t>
  </si>
  <si>
    <t>30.050.0710</t>
  </si>
  <si>
    <t>1</t>
  </si>
  <si>
    <t>נגיש- מראה מפלב"מ (נירוסטה) מלוטש (גודל תקני-מידות 45/90 ס"מ), לפי תקן ישראלי 1918 חלק 3 (חלק תחתון 90 ס"מ מהרצפה)</t>
  </si>
  <si>
    <t>30.011.5090</t>
  </si>
  <si>
    <t>2</t>
  </si>
  <si>
    <t>מראה מרובעת במידות 60/60 ס"מ ובעובי 6 מ"מ לרבות תופסנים בגוף המראה</t>
  </si>
  <si>
    <t>30.011.5020</t>
  </si>
  <si>
    <t>3</t>
  </si>
  <si>
    <t>מתקן לסבון מלבני (אופקי או אנכי) במידות 210/120/125 מ"מ או 120/210/125, נפח 1 ליטר מפלב"מ 304 (נירוסטה), התקנה על הקיר, דגם "PB 6542" או "PB 6562" דוגמת "פנל פרוייקטים" או ש"ע</t>
  </si>
  <si>
    <t>30.011.3202</t>
  </si>
  <si>
    <t>נגיש- מדף לשירותי נכים להתקנה על הקיר צמוד לכיור באורך 30 ס"מ ורוחב 15 ס"מ מפלב"מ 304 (נירוסטה) עם קצוות מעוגלות, לפי תקן ישראלי 1918 חלק 3, מותקן מושלם</t>
  </si>
  <si>
    <t>30.011.3105</t>
  </si>
  <si>
    <t>מתקן לנייר ניגוב ידיים מפלב"מ 304 (נירוסטה) במידות 276/386/98 מ"מ, דגם "PB 251" דוגמת "פנל פרוייקטים" או ש"ע, מותקן מושלם</t>
  </si>
  <si>
    <t>30.011.3046</t>
  </si>
  <si>
    <t>נגיש- מאחז יד מתרומם לשרותי נכים להתקנה על הקיר, באורך 73-90 ס"מ עם ציר מובנה מוגן היתפסות, עשויה ממתכת, צבועה/מצופה כרום, 22 ניוטון כוח הרמה, לפי תקן ישראלי 1918 חלק 3</t>
  </si>
  <si>
    <t>30.011.0560</t>
  </si>
  <si>
    <t>נגיש- מאחז יד בצורת L קבוע, בגודל 60/60 עד 75/75 ס"מ, ממתכת מצופה כרום, ניקל אופלסטיק לשירותי נכים להתקנה על הקיר ליד האסלה, לפי תקן ישראלי 1918 חלק 3, מותקן מושלם</t>
  </si>
  <si>
    <t>30.011.0550</t>
  </si>
  <si>
    <t>נגיש- ידית אחיזה 60 ס"מ ממתכת מצופה כרום, להתקנה על כנף דלת תא שירותי נכים, לפי תקן ישראלי 1918 חלק 3</t>
  </si>
  <si>
    <t>30.011.0540</t>
  </si>
  <si>
    <t>מחזיק נייר פתוח ממתכת מצופה כרום, מותקן מושלם</t>
  </si>
  <si>
    <t>30.011.0010</t>
  </si>
  <si>
    <t>9.7</t>
  </si>
  <si>
    <t>מדבקה/התזת חול בדוגמא סטנדרטית</t>
  </si>
  <si>
    <t>22.042.1800</t>
  </si>
  <si>
    <t>קומ'</t>
  </si>
  <si>
    <t>נגיש- חזית דלת לשרותי נכים ברוחב 130 ס''מ, לרבות דלת ברוחב 90 ס"מ עם מנגנון סגירה עצמית בצירי הדלת, עשויה לוחות ''פנוליק'' (טרספה) דוגמת "פנל פרוייקטים" או ש"ע בעובי 12 מ''מ גובה החזית 15 ס''מ מהרצפה עד לגובה 202 ס''מ מהרצפה עם פרזול מנירוסטה</t>
  </si>
  <si>
    <t>22.041.0070</t>
  </si>
  <si>
    <t>מערכת מחיצות לשרותים הכוללת יחידה אחת מחיצה ברוחב 150 ס"מ ויחידה אחת חזית התא ברוחב 100 ס"מ: המחיצות עשויות מלוחות ''פנוליק'' (טרספה) דוגמת "פנל פרוייקטים" או ש"ע בעובי 12 מ''מ, אנטי ונדליזם ועמידה בפני שריטות, שחיקה, מים ולחות. חזית התא ברוחב 100 ס''מ, לרבות דלת ברוחב 60 ס"מ עם מנגנון סגירה עצמית בצירי הדלת. גובה המערכת 15 ס''מ מהרצפה עד לגובה 202 ס''מ מהרצפה עם פרזול מנירוסטה. מחיר המערכת כולל מחיצה אחת וחזית דלת</t>
  </si>
  <si>
    <t>22.041.0010</t>
  </si>
  <si>
    <t>3.2</t>
  </si>
  <si>
    <t>מ"א</t>
  </si>
  <si>
    <t>סגירה מלוחות גבס בעובי 12.5 מ"מ בחתך "ח" לכיסוי צנרת אופקית ו/או אנכית מלוחות גבס עמיד מים (ירוק) בעובי 12.5 מ"מ, לרבות קונסטרוקציה הכל עד גמר מושלם מוכן לצביעה, בפריסה ברוחב עד 100 ס"מ</t>
  </si>
  <si>
    <t>22.026.0110</t>
  </si>
  <si>
    <t>5.75</t>
  </si>
  <si>
    <t>סגירה אופקית ואנכית מלוחות גבס בעובי 12.5 מ"מ באותו מפלס או בין מפלסים שונים, ברוחב פרוס מעל 60 ס"מ עד 100 ס"מ, בהיקפי תקרות אקוסטיות, לרבות קונסטרוקציה (בגובה עד 1.0 מ') הכל עד גמר מושלם מוכן לצביעה</t>
  </si>
  <si>
    <t>22.026.0029</t>
  </si>
  <si>
    <t>44.6</t>
  </si>
  <si>
    <t>סגירה אופקית ואנכית מלוחות גבס בעובי 12.5 מ"מ באותו מפלס או בין מפלסים שונים, ברוחב פרוס מעל 40 ס"מ עד 60 ס"מ, בהיקפי תקרות אקוסטיות, לרבות קונסטרוקציה (בגובה עד 1.0 מ') הכל עד גמר מושלם מוכן לצביעה</t>
  </si>
  <si>
    <t>22.026.0028</t>
  </si>
  <si>
    <t>94.12</t>
  </si>
  <si>
    <t>סגירה אופקית ואנכית מלוחות גבס בעובי 12.5 מ"מ באותו מפלס או בין מפלסים שונים, ברוחב פרוס מעל 20 ס"מ עד 40 ס"מ, בהיקפי תקרות אקוסטיות, לרבות קונסטרוקציה (בגובה עד 1.0 מ') הכל עד גמר מושלם מוכן לצביעה</t>
  </si>
  <si>
    <t>22.026.0027</t>
  </si>
  <si>
    <t>4</t>
  </si>
  <si>
    <t>פתח שירות נסתר מסוג "אלוטופ" דגם "REVO-A" דוגמת "אורבונד" או מסוג "RUG SAMIN" דוגמת "טמבור" או ש"ע, או ש"ע במידות 60/60 ס"מ</t>
  </si>
  <si>
    <t>22.025.1010</t>
  </si>
  <si>
    <t>32.64</t>
  </si>
  <si>
    <t>תקרת גבס, לרבות לוח גבס בעובי 12.5 מ"מ וקונסטרוקציה (בגובה עד 1.0 מ')</t>
  </si>
  <si>
    <t>22.025.0010</t>
  </si>
  <si>
    <t>9.9</t>
  </si>
  <si>
    <t>תקרת מגשי פח מגולוון צבוע בצבע לבן: מגשים מחוררים, ברוחב 30 ס"מ ובעובי 0.6 מ"מ. המחיר כולל את הפרופילים הנושאים, אלמנטי התליה (בגובה עד 1.0 מ') וגמר זוויתן בעובי 1.2 מ"מ ליד הקירות, לרבות פרופיל אומגה בין השדות (במידה ונדרש)</t>
  </si>
  <si>
    <t>22.022.0040</t>
  </si>
  <si>
    <t>69.36</t>
  </si>
  <si>
    <t>תקרה אקוסטית מאריחים מינרליים מודולריים חצי שקועים דגם "פיין סטרטוס" או ש"ע, 0.55=NRC, אריח במידות 60/60 ס"מ או 61/61 ס"מ, בעובי 16 מ"מ. המחיר כולל את הפרופילים הנושאים והמשניים, אלמנטי התליה (בגובה עד 1.0 מ') וגמר זוויתן בעובי 1.2 מ"מ ליד הקירות, עד לביצוע מושלם של העבודה (מחיר יסוד לאריחים 52 ש''ח/מ''ר)</t>
  </si>
  <si>
    <t>22.021.0043</t>
  </si>
  <si>
    <t>13.32</t>
  </si>
  <si>
    <t>תקרת צמר זכוכית חצי שקועה מסוג פיקוס E ' גודל אריח 60/60   ו-120/60</t>
  </si>
  <si>
    <t>22.021.0039</t>
  </si>
  <si>
    <t>8</t>
  </si>
  <si>
    <t>תוספת עבור מתקנים לאביזרים כבדים במשקל עד 100 ק"ג בין הניצבים ברוחב 60 ס"מ במחיצות גבס</t>
  </si>
  <si>
    <t>22.011.3121</t>
  </si>
  <si>
    <t>167.98</t>
  </si>
  <si>
    <t>תוספת למחיצות גבס עבור בידוד אקוסטי ע"י צמר זכוכית עטוף פלא"ב בעובי "2 במשקל 24 ק"ג/מ"ק</t>
  </si>
  <si>
    <t>22.011.2050</t>
  </si>
  <si>
    <t>45.28</t>
  </si>
  <si>
    <t>תוספת עבור לוח גבס עמיד מים (ירוק) או חסין אש (ורוד) במקום לוח גבס רגיל - (בצד אחד)</t>
  </si>
  <si>
    <t>22.011.0500</t>
  </si>
  <si>
    <t>68.28</t>
  </si>
  <si>
    <t>חיפוי קירות בלוח גבס בעובי 12.5 מ"מ ע"י הדבקה בפלסטר ללא קונסטרוקציה ובידוד, הכל עד גמר מושלם מוכן לצביעה</t>
  </si>
  <si>
    <t>22.011.0210</t>
  </si>
  <si>
    <t>מחיצות גבס חד-קרומיות (בשני הצדדים) בעובי כולל של 95-100 מ"מ, עם מסילה עליונה ותחתונה וניצבים מפח פלדה מגולוון, הכל עד גמר מושלם, מוכן לצביעה, המדידה נטו - ללא פתחים (חיזוק לפתחים עם ניצבים בעובי מעל 1.2 מ"מ ובידוד אקוסטי נמדדים בנפרד)</t>
  </si>
  <si>
    <t>22.011.0020</t>
  </si>
  <si>
    <t xml:space="preserve">בדיקת מכון התקנים   </t>
  </si>
  <si>
    <t>15.04.0040</t>
  </si>
  <si>
    <t>ספר מתקן ב-3 עותקים לכל מתקני מיזוג</t>
  </si>
  <si>
    <t>15.04.0030</t>
  </si>
  <si>
    <t>הפעלה,הרצה,בדיקת לחצים וזרמי עבודה ,תיק מתקן, תוכניות עדות וויסות כמויות אוויר במפזרי אוויר, הוראות והפעלה ואחזקה ברמת מפעיל פשוט בשלושה העתקים.</t>
  </si>
  <si>
    <t>15.04.0020</t>
  </si>
  <si>
    <t>12</t>
  </si>
  <si>
    <t>מעמד או מתלה פלדה מגולוון ליחידת עיבוי של יחידת אוויר צח לרבות מרצפות רחוב במידות 30X30X5 ס"מ, סורג ומנעול רב בריח.</t>
  </si>
  <si>
    <t>15.04.0010</t>
  </si>
  <si>
    <t>קומ</t>
  </si>
  <si>
    <t>אספקה והתקנה מושלמת של מערכת איוורור וסינון סמויה דגם 30-HIDDEN משתלבת בתקרה לספיקה של 180 מק"ש במצב סינון ו360 -מק"ש במצב איוורור. תוצרת תיבת נח.</t>
  </si>
  <si>
    <t>15.03.0010</t>
  </si>
  <si>
    <t xml:space="preserve">וונטה צירית בקוטר "4 לספיקת אויר של  100סי.אף.אמ , נגד לחץ סטטי של 10 מ"מ לרבות תריס אל חוזר </t>
  </si>
  <si>
    <t>15.02.0130</t>
  </si>
  <si>
    <t>מגוף פרפר ידני בקוטר "8 פלדה לרבות ערכת אוגנים</t>
  </si>
  <si>
    <t>15.02.0120</t>
  </si>
  <si>
    <t>460</t>
  </si>
  <si>
    <t xml:space="preserve">1" בידוד אקוסטי פנימי  </t>
  </si>
  <si>
    <t>15.02.0060</t>
  </si>
  <si>
    <t>470</t>
  </si>
  <si>
    <t>תעלות אויר מפח מגולוון ללחץ נמוך/בינוני מרובעות בעובי מתאים לחתך התעלה לפי המפרט הכללי , לרבות מיתלים וחיזוקים מדפים מפלגים בהתפצלויות וחיבורים גמישים.</t>
  </si>
  <si>
    <t>15.02.0050</t>
  </si>
  <si>
    <t>תריס יניקת אוויר מאלומניום במידות צוואר בקוטר "6</t>
  </si>
  <si>
    <t>15.02.0040</t>
  </si>
  <si>
    <t>תריס אויר חוזר מאלומיניום משוך עם מסנן אוויר במידות צוואר של 60x60 ס"מ</t>
  </si>
  <si>
    <t>15.02.0030</t>
  </si>
  <si>
    <t>11</t>
  </si>
  <si>
    <t>מפזר אויר תקרתי מאלומיניום עם וסת כמות אוויר מסוג מחליף פלטה במידות צוואר  " 6"X6"</t>
  </si>
  <si>
    <t>15.02.0020</t>
  </si>
  <si>
    <t>5</t>
  </si>
  <si>
    <t>מפזר אויר תקרתי מאלומיניום עם וסת כמות אוויר מסוג מחליף פלטה במידות צוואר   12"X12"</t>
  </si>
  <si>
    <t>15.02.0010</t>
  </si>
  <si>
    <t>165</t>
  </si>
  <si>
    <t>צנרת גז, חשמל ופיקוד לחיבור בין מאייד ליחידת עיבוי למזגנים מפוצלים עילי/מיני מרכזית ויחי א.צח כולל שרוול אטימה על הגג, לרבות בידוד לצנרת, למזגן מפוצל מכל סוג ודגם מדוד בתוואי בין יחידות</t>
  </si>
  <si>
    <t>15.01.0060</t>
  </si>
  <si>
    <t>מפוח צנטריפוגלי IN LINE Silent ליניקה עומד סטטי 20 מ"מ,, לספיקת אויר 300cfm חד פאזי, לרבות חיבורי חשמל ופיקוד ותריס אל חוזר</t>
  </si>
  <si>
    <t>15.01.0050</t>
  </si>
  <si>
    <t>יחידת  טיפול באויר 100 %אויר צח לתפוקת קירור של 0TR.5 כדוגמת תוצרת יוניק או ש"ע מאושר גז ירוק 410-R תוספת 6 ש/ע לסוללת מאייד CFM 1000 ,ללא גופי חימום חשמליים.הזנת חשמל למעבה בהספק של 0KW.9 ,תלת פזי, תלייה אל התקרה, חיבורי תעלות, חיבור לחשמל ופיקוד, חיבורי צנרת וחיבור לניקוז , שלט חוטי על הקיר.</t>
  </si>
  <si>
    <t>15.01.0040</t>
  </si>
  <si>
    <t>אספקה והתקנה מושלמת של מזגן מפוצל מטיפוס עילי ,כדוגמת תוצורת אלקטרה מדגם 240 MAGIC או ש"ע מאושר לתפוקת של H/BTU 100,18 חד פאזי לקרור וחימום במשאבת חום, חיבור לחשמל ופיקוד, חיבורי צנרת גז וחשמל וחיבור לניקוז.</t>
  </si>
  <si>
    <t>15.01.0030</t>
  </si>
  <si>
    <t>אספקה והתקנה מושלמת של מזגן מפוצל מטיפוס עילי ,כדוגמת תוצורת אלקטרה מדגם 160 MAGIC או ש"ע מאושר לתפוקת של H/BTU 400,12 חד פאזי לקרור וחימום במשאבת חום, חיבור לחשמל ופיקוד, חיבורי צנרת גז וחשמל וחיבור לניקוז.</t>
  </si>
  <si>
    <t>15.01.0020</t>
  </si>
  <si>
    <t xml:space="preserve"> יחידת מיזוג אויר מיני מרכזית כדוגמת Smart 40T מדגם ELECTRA תוצרת Compact או ש"ע מאושר לתפוקת קירור וחימום לקרור 36,000 BTU/H של במשאבת חום, תלת פאזית , תלייה אל התקרה, חיבורי תעלות, חיבור לחשמל ופיקוד, חיבורי צנרת וחיבור לניקוז , שלט חוטי על הקיר ומפסק בטחון מוגן מים בסמוך ליחי' העיבוי</t>
  </si>
  <si>
    <t>15.01.0010</t>
  </si>
  <si>
    <t>36.27</t>
  </si>
  <si>
    <t>מסתור כביסה מאולגן/צבוע מפרופילי אלומיניום משופעים 70/40 מ"מ, מרווח אור 50 מ"מ, גוון RAL, בהתקנה רציפה ואחידה (מתלי כביסה נמדדים בנפרד)</t>
  </si>
  <si>
    <t>12.072.0050</t>
  </si>
  <si>
    <t>39.32</t>
  </si>
  <si>
    <t>מאחז יד מאלומיניום דגם "אינוקס" דמוי נירוסטה תוצרת "טרלידור" או ש"ע בקוטר 40 מ"מ ומרחק של 4.5 ס"מ מהקיר, לרבות רוזטות לכיסוי החיבור</t>
  </si>
  <si>
    <t>12.070.0300</t>
  </si>
  <si>
    <t>73.61</t>
  </si>
  <si>
    <t>תוספת עבור זכוכית מחוסמת 10 מ"מ במקום זכוכית 6 מ"מ שקופה</t>
  </si>
  <si>
    <t>12.068.0226</t>
  </si>
  <si>
    <t>5.05</t>
  </si>
  <si>
    <t>רשת יתושים קבועה לרבות מסגרת מפרופיל אלומיניום מאולגן במידות מעל 1.0 ועד 1.5 מ"ר וניתנת לפירוק</t>
  </si>
  <si>
    <t>12.067.0310</t>
  </si>
  <si>
    <t>20.46</t>
  </si>
  <si>
    <t>רשת יתושים קטנה מפיברגלס, עבור חלון הזזה (הרשת על חצי הפתח) לרבות מסגרת מפרופיל אלומיניום מאולגן במידות 40/15 מ"מ, מותקנת על מסילה קיימת במשקוף החלון, בשטח מעל 1.0 מ"ר ועד 2.0 מ"ר. המדידה לפי שטח הרשת</t>
  </si>
  <si>
    <t>12.067.0160</t>
  </si>
  <si>
    <t>תריס (רפפה) קבוע לשחרור עשן ואיוורור דגם "GM" או ש"ע, עשוי משלבי אלומיניום בעובי 2.0 מ"מ, לרבות מסגרת וצבע לבן בתנור. המחיר הינו לתריס בשטח עד 1.0 מ"ר</t>
  </si>
  <si>
    <t>12.066.0010</t>
  </si>
  <si>
    <t>7.98</t>
  </si>
  <si>
    <t>ויטרינה קבועה של אלומיניום מאולגן/צבוע וזכוכית 6 מ"מ מחוסמת, כדוגמת קליל 4900 או ש"ע</t>
  </si>
  <si>
    <t>12.062.0015</t>
  </si>
  <si>
    <t>14.7</t>
  </si>
  <si>
    <t>דלת ציר שני אגפים מאולגנת/צבועה כדוגמת קליל באוהאוס 5600 או ש"ע, בשטח מעל 3.0 מ"ר ועד 4.0 מ"ר</t>
  </si>
  <si>
    <t>12.053.0520</t>
  </si>
  <si>
    <t>חלון קבוע מחולק ל-3 אגפים, כדוגמת קליל קלאסי 4500 או ש"ע, בשטח מעל 2.0 מ"ר ועד 3.0 מ"ר</t>
  </si>
  <si>
    <t>12.016.0770</t>
  </si>
  <si>
    <t>חלון קבוע כדוגמת קליל קלאסי 4500 או ש"ע, בשטח מעל 2.0 מ"ר ועד 3.0 מ"ר</t>
  </si>
  <si>
    <t>12.016.0620</t>
  </si>
  <si>
    <t>חלון קיפ מאולגן/צבוע כדוגמת קליל אופיס 5500 או ש"ע, בשטח מעל 1.0 מ"ר ועד 1.8 מ"ר</t>
  </si>
  <si>
    <t>12.016.0420</t>
  </si>
  <si>
    <t>6.65</t>
  </si>
  <si>
    <t>חלון נגרר אגף על אגף של 4 אגפים ב- 2 מסלולים מאולגן/צבוע כדוגמת קליל קלאסי 9000 או ש"ע, בשטח מעל 5.0 מ"ר ועד 7.0 מ"ר</t>
  </si>
  <si>
    <t>12.012.0570</t>
  </si>
  <si>
    <t>1.68</t>
  </si>
  <si>
    <t>חלון נגרר אגף על אגף של 3 אגפים ב-3 מסלולים מאולגן/צבוע כדוגמת קליל בלגי 7300 או ש"ע, בשטח מעל 1.0 מ"ר ועד 2.0 מ"ר</t>
  </si>
  <si>
    <t>12.012.0300</t>
  </si>
  <si>
    <t>20.02</t>
  </si>
  <si>
    <t>חלון נגרר אגף על אגף של 2 אגפים ב-2 מסלולים מאולגן/צבוע כדוגמת קליל "בלגי" 7300 או ש"ע, בשטח מעל 3.0 מ"ר ועד 4.0 מ"ר</t>
  </si>
  <si>
    <t>12.011.0355</t>
  </si>
  <si>
    <t>10.5</t>
  </si>
  <si>
    <t>חלון נגרר אגף על אגף של 2 אגפים ב-2 מסלולים מאולגן/צבוע כדוגמת קליל "בלגי" 7300 או ש"ע, בשטח מעל 2.0 מ"ר ועד 3.0 מ"ר</t>
  </si>
  <si>
    <t>12.011.0350</t>
  </si>
  <si>
    <t>7.31</t>
  </si>
  <si>
    <t>צבע מגן נגד עובש ופטריות "סופרקריל אקרינול" או ש"ע על טיח פנים ב-3 שכבות</t>
  </si>
  <si>
    <t>11.011.0710</t>
  </si>
  <si>
    <t>562.22</t>
  </si>
  <si>
    <t xml:space="preserve">מ"ר </t>
  </si>
  <si>
    <t>צבע "סופרקריל 2000" או ש"ע על טיח פנים או גבס, במריחה או בהתזה, לרבות שכבת צבע יסוד "טמבורפיל" או ש"ע ושתי שכבות "סופרקריל 2000" או ש"ע</t>
  </si>
  <si>
    <t>11.011.0220</t>
  </si>
  <si>
    <t>40.93</t>
  </si>
  <si>
    <t>חיפוי קירות פנים באריחי גרניט פורצלן/קרמיקה במידות 30/60 ,20/50 ,20/20 ,10/30 ס"מ, מחיר יסוד 70 ש"ח/מ"ר</t>
  </si>
  <si>
    <t>10.050.0013</t>
  </si>
  <si>
    <t>159.8</t>
  </si>
  <si>
    <t>שיפולים לריצוף כמפורט בסעיף 10.031.0042, בגובה 7,10 ס"מ</t>
  </si>
  <si>
    <t>10.031.0043</t>
  </si>
  <si>
    <t>191.97</t>
  </si>
  <si>
    <t>ריצוף באריחי גרניט פורצלן/קרמיקה במידות 33/33 ס"מ או 25/50 ס"מ או 45/45 ס"מ או 50/50 ס"מ או 60/60 ס"מ, מחיר יסוד 60 ש"ח/מ"ר</t>
  </si>
  <si>
    <t>10.031.0042</t>
  </si>
  <si>
    <t>286.76</t>
  </si>
  <si>
    <t>טיח פנים שתי שכבות סרגל בשני כיוונים על שטחים מישוריים, לרבות עיבוד מקצועות (פינות) וזוויתנים</t>
  </si>
  <si>
    <t>09.011.0010</t>
  </si>
  <si>
    <t>ציפוי כבלי חשמל בחומר עמיד באש עד שעתיים, מעל ארונות חשמל או לפני ואחרי מעבר תקרות או קירות אש, הציפוי בהתזה או במריחה של מסטיק אלסטומרי חסין אש ייעודי מסוג "CABLE SPRAY" או "JBK ACRYLIC" או "PILOCOAT INTUMESCENT" או "FLAMMOTECT-A" ש"ע. המדידה לפי מ"ר השטח המטופל</t>
  </si>
  <si>
    <t>08.098.0032</t>
  </si>
  <si>
    <t>סריקה תרמוגרפית לאיתור ליקויים במערכות חשמל והגשת דו"ח מפורט. הסריקה תבוצע בליווי וסיוע של קבלן החשמל או חשמלאי נציג המזמין. המחיר הינו קומפ' עבור סריקה של עד 5 לוחות - עבור כל הלוחות (כל לוח עד 2 תאים)</t>
  </si>
  <si>
    <t>08.097.0050</t>
  </si>
  <si>
    <t>בדיקת דיזל גנרטור ע"י בודק מוסמך לרבות תשלום עבור הבדיקה, הגשת תוכניות, סיוע לבודק בעריכת המדידות והגשת טופס בדיקה למשרד האנרגיה וקבלת אישורים</t>
  </si>
  <si>
    <t>08.097.0045</t>
  </si>
  <si>
    <t>בדיקת חוזרת למתקן חשמלי ע"י בודק מוסמך לאחר תיקון הליקויים</t>
  </si>
  <si>
    <t>08.097.0042</t>
  </si>
  <si>
    <t>בדיקת מתקן חשמל מסחרי בגודל עד 250X3 אמפר ע"י בודק מוסמך לרבות תשלום עבור הבדיקה, הגשת תוכניות וסיוע לבודק בעריכת המדידות</t>
  </si>
  <si>
    <t>08.097.0020</t>
  </si>
  <si>
    <t>נק'</t>
  </si>
  <si>
    <t>נקודת ADSL מושלמת עשויה צינור בקוטר כנדרש בהתקנה סמויה או חשיפה, לרבות כבל 3 זוגות לפחות מושחל ומחובר קומפלט וכן אביזר סיום דגם מיראז' כדוגמת "ארכה" או ש"ע</t>
  </si>
  <si>
    <t>08.093.0730</t>
  </si>
  <si>
    <t>נקודת תקשורת אחודה מושלמת CAT-6A עשויה צינור בקוטר כנדרש בהתקנה סמויה או חשיפה, לרבות כבל CAT-7 מסדרת כבלי GIGA המותאם לעבודה בקצב 10G לרבות אביזר כנדרש וחיבור הנקודה בשני הקצוות</t>
  </si>
  <si>
    <t>08.093.0720</t>
  </si>
  <si>
    <t>תוספת לנקודת הכנה לטלויזיה עבור אביזר "גוויס" דגם "SYSTEM" או ש"ע</t>
  </si>
  <si>
    <t>08.093.0610</t>
  </si>
  <si>
    <t>נקודת טלויזיה מושלמת עשויה צינור בקוטר כנדרש בהתקנה סמויה או חשיפה לרבות תיבות הסתעפות וכבל קואקסיאלי לפי דרישות חברת הטלויזיה המקומית ואביזר סיום דוגמת "גוויס" דגם "SYSTEM" או ש"ע</t>
  </si>
  <si>
    <t>08.093.0590</t>
  </si>
  <si>
    <t>תוספת לנקודת טלפון עבור אביזר "גוויס" דגם "SYSTEM" או ש"ע</t>
  </si>
  <si>
    <t>08.093.0510</t>
  </si>
  <si>
    <t>נקודת טלפון מושלמת עשויה צינור בקוטר כנדרש בהתקנה סמויה או חשיפה, לרבות כבל טלפון 3 זוגות לפחות מושחל ומחובר קומפלט, הקו מהתה"ר ו/או התה"מ עד הנקודה וכן אביזר סיום לפי דרישות "בזק", דגם מיראז' כדוגמת "ארכה" או ש"ע, הכל מושלם לרבות מחברי קורונה ומגשרים</t>
  </si>
  <si>
    <t>08.093.0500</t>
  </si>
  <si>
    <t>נקודת טרמוסטט בכבלים ו/או מוליכים 1.5 ממ"ר בכמות כנדרש לרבות צינור וחיבור הטרמוסטט שיסופק ע"י אחרים</t>
  </si>
  <si>
    <t>08.093.0475</t>
  </si>
  <si>
    <t>תוספת לנקודת מזגן תלת פזי, עבור מוליכים בחתך 2.5 ממ"ר</t>
  </si>
  <si>
    <t>08.093.0192</t>
  </si>
  <si>
    <t>נקודה למזגן (תלת פזי) בכבלי נחושת N2XY/FR ו/או במוליכים 1.5X5 ממ"ר בהתקנה סמויה או חשיפה מלוח החשמל עד הנקודה וכן בית תקע למזגן, דגם בריטי</t>
  </si>
  <si>
    <t>08.093.0150</t>
  </si>
  <si>
    <t>נקודה למזגן עם מגען, לרבות לחצני הפעלה/הפסקה, כבלי נחושת N2XY/FR ו/או במוליכים 3X2.5 ממ"ר בצנרת בקוטר 20 מ"מ, בהתקנה סמויה או חשיפה מלוח החשמל עד הנקודה וכן בית תקע למזגן, דגם מיראז' כדוגמת "ארכה" או ש"ע</t>
  </si>
  <si>
    <t>08.093.0110</t>
  </si>
  <si>
    <t>עמדת עבודה הכוללת: רב בתי תקע דוגמת ע.ד.א. פלסט דגם D18 לרבות: 1 נקודת בית תקע מושלמת בכבל N2XY עם 2 אביזרים A16 דגם ישראלי לחשמל רשת, 1 נקודת בית תקע A16 עם 2 אביזרים דגם ישראלי ל-UPS, 2 נקודות תקשורת מושלמות בכבל CAT-5E כולל אביזר וחיבור בשני הקצוות, 2 נקודות טלפון מושלמות כולל אביזר דגם בזק וכבל מחובר בשני הצדדים</t>
  </si>
  <si>
    <t>08.092.0230</t>
  </si>
  <si>
    <t>עמדת עבודה הכוללת: רב בתי תקע דוגמת ע.ד.א. פלסט דגם D14 לרבות: 1 נקודת בית תקע מושלמת בכבל N2XY עם 2 אביזרים A16 דגם ישראלי, 1 נקודת תקשורת מושלמת בכבל CAT-5E כולל אביזר וחיבור בשני הקצוות, 1 נקודת טלפון מושלמת כולל אביזר דגם בזק וכבל מחובר בשני הצדדים</t>
  </si>
  <si>
    <t>08.092.0200</t>
  </si>
  <si>
    <t>תוספת לנקודת בית תקע עבור ב"ת מוגן מים</t>
  </si>
  <si>
    <t>08.092.0080</t>
  </si>
  <si>
    <t>תוספת לנקודת בית תקע עבור כבלים ו/או מוליכים 2.5 ממ"ר</t>
  </si>
  <si>
    <t>08.092.0070</t>
  </si>
  <si>
    <t>תוספת לנקודת בית תקע עבור ב"ת כפול להתקנה ע"הט או תה"ט</t>
  </si>
  <si>
    <t>08.092.0030</t>
  </si>
  <si>
    <t xml:space="preserve">נקודת בית תקע מושלמת עשויה כבלי נחושת N2XY/FR ו/או מוליכי נחושת עם בידוד P.V.C בחתך 3X1.5 ממ"ר, מושחלים בצנרת בהתקנה סמויה או חשיפה, מהלוח עד בית התקע וכן בית תקע 16 אמפר, דגם מיראז' כדוגמת "ארכה" או ש"ע, מותקן תה"ט, לרבות מתאמים ותיבות הסתעפות, הכל מושלם </t>
  </si>
  <si>
    <t>08.092.0010</t>
  </si>
  <si>
    <t>תוספת לנקודת מאור עבור אביזר מ"ז "גוויס" דגם "SYSTEM" או ש"ע</t>
  </si>
  <si>
    <t>08.091.0120</t>
  </si>
  <si>
    <t>נקודת מאור מושלמת במעגל תלת פזי (עם 5 או 6 מוליכים) לרבות צינורות בהתקנה סמויה או חשיפה, כבלי נחושת N2XY/FR ו/או מוליכי נחושת עם בידוד P.V.C בחתך 1.5 ממ"ר מהלוח עד היציאה מהתקרה או הקיר ועד המפסקים, מפסק/י זרם יחיד או כפול או דו קוטבי או חילוף או צלב או לחצנים או מוגן מים או משוריין, דגם מיראז' כדוגמת ע"י "ארכה" או ש"ע, לרבות מוליך נוסף עבור נקודה לתאורת חרום, אם נדרש, לרבות וו תליה</t>
  </si>
  <si>
    <t>08.091.0050</t>
  </si>
  <si>
    <t>נקודת מאור מושלמת במעגל חד פזי לרבות צינורות בהתקנה גלויה או חשיפה, כבלי נחושת N2XY/FR ו/או מוליכי נחושת עם בידוד P.V.C בחתך 1.5 ממ"ר מהלוח עד היציאה מהתקרה או הקיר ועד המפסקים, מפסק/י זרם יחיד או כפול או דו קוטבי או חילוף או צלב או לחצנים או מוגן מים או משוריין, דגם מיראז' כדוגמת "ארכה" או ש"ע ומוליך נוסף עבור נקודה לתאורת חרום, אם נדרש, לרבות וו תליה</t>
  </si>
  <si>
    <t>08.091.0010</t>
  </si>
  <si>
    <t>גוף תאורת לד מוגן מים 1180 מ"מ 36w IP65 דוגמת " געש נועם לד אטום"או ש"ע  מק"ט 5Z00572, מותקן מושלם</t>
  </si>
  <si>
    <t>08.085.0816</t>
  </si>
  <si>
    <t>גוף תאורה מאלומיניום להתקנה שקועה בתקרה דוגמת "געש פיקסלד 225" דגם "5531F55" או ש"ע, לרבות חיזוקים לתקרה, מותקן מושלם</t>
  </si>
  <si>
    <t>08.085.0700</t>
  </si>
  <si>
    <t>גוף תאורה פרוז'קטור לד 150W מוגן מים 65IP 220V בעל פיזור חום יעיל, גוף אלומיניום כיסוי זכוכית מחוסמת, High Power COB Led מק"ט EL200232 דוגמת ecoled או ש"ע, מותקן מושלם</t>
  </si>
  <si>
    <t>08.085.0170</t>
  </si>
  <si>
    <t>מ'</t>
  </si>
  <si>
    <t>גוף תאורה פרופיל עשוי אלומיניום להתקנה חיצוני/שקוע/תלוי עם או בלי שולים רוחב עד 95/75 מ"מ, גובה 75 מ"מ, כולל: כיסוי פרספקס חלבי, פקקי צד, קליפסים, מערכת תאורה לד 36W 6500LM למטר אורך, CRI85, קיים 3000k,4000k,6000k, דרייבר מובנה, מק"ט ELX2611 דוגמת "ecoled" או ש"ע, מותקן מושלם</t>
  </si>
  <si>
    <t>08.085.0078</t>
  </si>
  <si>
    <t>גוף תאורת מילוט לד 3W להתקנה חיצונית, לזמן פעולה של 180 דקות בחירום, כדוגמת געש - יאיר לד מילוט חיצוני DALI דגם D 5Z04010 או ש"ע, מותקן מושלם</t>
  </si>
  <si>
    <t>08.083.2230</t>
  </si>
  <si>
    <t>שלט הכוונה חרום חד תכליתי או דו תכליתי, תאורת לד 3.2W בעל קיבולת 3 שעות עם כיתוב "יציאה" דוגמת "געש" דגם "ברק געש" או ש"ע, חד צדדי או דו צדדי, להתקנה שקועה או חיצונית או תליה, מותקן מושלם</t>
  </si>
  <si>
    <t>08.083.0350</t>
  </si>
  <si>
    <t>גלאי נוכחות 360 מעלות בטכנולוגיה כפולה, אינפרה אדום + אולטרה סוני, בהתקנה שקועה או גלויה בתקרה, דגם EN-UT-974i, דוגמת אנלטק בע"מ או ש"ע</t>
  </si>
  <si>
    <t>08.073.2970</t>
  </si>
  <si>
    <t>אינטרלוק 5X32A IP67 תה"ט דוגמת גוויס או ש"ע</t>
  </si>
  <si>
    <t>08.073.2540</t>
  </si>
  <si>
    <t>התקן שקעים שולחני מאלומיניום מאולגן, משולב במשטח עליון של שולחן, במידות 182X221 מ"מ, לרבות תיבת התקנה, פנל פנימי, 2 בתי תקע דגם ישראלי, 2 בתי תקע RJ-45, חיבור AUDIO+VGA, מחבר HDMI</t>
  </si>
  <si>
    <t>08.073.2400</t>
  </si>
  <si>
    <t>שעון להפעלת דוד מים + מפסק דו קוטבי, לתיבה מלבנית 4 מקום, להתקנה תה"ט, דגם "סטטוס און", תוצרת "וויסבורד" או ש"ע</t>
  </si>
  <si>
    <t>08.073.0700</t>
  </si>
  <si>
    <t>תיבה עם לחצן הפעלה/הפסקה</t>
  </si>
  <si>
    <t>08.073.0550</t>
  </si>
  <si>
    <t>לחצן חרום פלסטי עם זכוכית לשבירה תה"ט</t>
  </si>
  <si>
    <t>08.073.0510</t>
  </si>
  <si>
    <t>מפסק זרם פקט 3X16 אמפר בתיבה מוגנת מים תוצרת "גוויס" או ש"ע</t>
  </si>
  <si>
    <t>08.073.0220</t>
  </si>
  <si>
    <t>מפסק זרם פקט 611X אמפר בתיבה מוגנת מים תוצרת "גוויס" או ש"ע</t>
  </si>
  <si>
    <t>08.073.0200</t>
  </si>
  <si>
    <t>תא פוטו-אלקטרי לתאורת חוץ (פוטוסל) 16A IP55 ניתן לויסות 1-120 שניות</t>
  </si>
  <si>
    <t>08.073.0100</t>
  </si>
  <si>
    <t>דמי גוויס עבור מקום שמור בלוח</t>
  </si>
  <si>
    <t>08.073.0090</t>
  </si>
  <si>
    <t>לחצן מואר דגם "SYSTEM" תוצרת "גוויס" או ש"ע לרבות מכסה ומתאם</t>
  </si>
  <si>
    <t>08.073.0060</t>
  </si>
  <si>
    <t>שקע לטלפון דגם "SYSTEM" תוצרת "גוויס" או ש"ע לרבות מכסה ומתאם</t>
  </si>
  <si>
    <t>08.073.0030</t>
  </si>
  <si>
    <t>שקע לטלויזיה דגם "SYSTEM" תוצרת "גוויס" או ש"ע לרבות מכסה ומתאם</t>
  </si>
  <si>
    <t>08.073.0020</t>
  </si>
  <si>
    <t>מונה אנרגיה ישיר 63A דיגיטלי תלת פזי עם פולסים</t>
  </si>
  <si>
    <t>08.069.0810</t>
  </si>
  <si>
    <t>רביעית מגיני ברק ארבעה קטבים (3PH+Oׂ) 100 קילואמפר</t>
  </si>
  <si>
    <t>08.069.0740</t>
  </si>
  <si>
    <t>3 מנורות סימון עם מכסה צבעוני ונורת לד</t>
  </si>
  <si>
    <t>08.069.0715</t>
  </si>
  <si>
    <t>רב מודד דיגיטלי ללוח חשמל למדידת: מתחים, זרמים, תדר, הספק, מקדם הספק, שיא ביקוש ואנרגיה דוגמת "סטק" דגם PLUS- PM172EH (לא כולל משני זרם)</t>
  </si>
  <si>
    <t>08.069.0673</t>
  </si>
  <si>
    <t>משנה זרם עד 250/5 אמפר</t>
  </si>
  <si>
    <t>08.069.0630</t>
  </si>
  <si>
    <t>תא פוטו אלקטרי (פוטוצל) ללוח חשמל עם עינית חיצונית IP55 דוגמת תוצרת HAGER המשווק ע'י חב' "מולכו" או ש"ע</t>
  </si>
  <si>
    <t>08.069.0540</t>
  </si>
  <si>
    <t>מפסקי פיקוד מטיפוס "פקט" או "טוגל" דו קוטביים 10 אמפר</t>
  </si>
  <si>
    <t>08.069.0410</t>
  </si>
  <si>
    <t>ממסר התראה למערכת גילוי אש עם 4 יציאות דוגמת מצג בקרה B4 556 - ISO</t>
  </si>
  <si>
    <t>08.069.0380</t>
  </si>
  <si>
    <t>ממסר התראה למערכת גילוי אש עם יציאה אחת דוגמת מצג בקרה B 556 - ISO</t>
  </si>
  <si>
    <t>08.069.0378</t>
  </si>
  <si>
    <t>בקר פיקוד קבלים עד 6 דרגות</t>
  </si>
  <si>
    <t>08.069.0325</t>
  </si>
  <si>
    <t>מגענים תלת קוטביים לזרם עד 65 אמפר 30KW - AC3</t>
  </si>
  <si>
    <t>08.066.0615</t>
  </si>
  <si>
    <t>מגענים תלת קוטביים לזרם עד 40 אמפר 18.5KW - AC3</t>
  </si>
  <si>
    <t>08.066.0607</t>
  </si>
  <si>
    <t>מגענים תלת קוטביים לזרם עד 25 אמפר 11KW - AC3</t>
  </si>
  <si>
    <t>08.066.0601</t>
  </si>
  <si>
    <t>מפסק שעון אסטרונומי ערוץ אחד</t>
  </si>
  <si>
    <t>08.066.0525</t>
  </si>
  <si>
    <t>מפסק שעון דיגיטלי יומי עם רזרבה מכנית של 24 שעות (שעון שבת)</t>
  </si>
  <si>
    <t>08.066.0515</t>
  </si>
  <si>
    <t>ממסר פחת 4X40 אמפר רגישות 30 מיליאמפר דגם A תוצרת "HAGER" כדוגמת חב' "מולכו" או גוויס כדוגמת "ארכה" או ש"ע</t>
  </si>
  <si>
    <t>08.066.0230</t>
  </si>
  <si>
    <t>ממסר פחת 2X40 אמפר רגישות 30 מיליאמפר דגם A תוצרת "HAGER" כדוגמת חב' "מולכו" או גוויס כדוגמת "ארכה" או ש"ע</t>
  </si>
  <si>
    <t>08.066.0210</t>
  </si>
  <si>
    <t>ממסר צעד חד קוטבי 16A, דוגמת גוויס או ש"ע</t>
  </si>
  <si>
    <t>08.066.0050</t>
  </si>
  <si>
    <t>בסיס לממסר פיקוד נשלף - 8 פינים</t>
  </si>
  <si>
    <t>08.066.0020</t>
  </si>
  <si>
    <t>ממסר פיקוד נשלף - 8 פינים לרבות לד חיווי ולחצן אילוץ</t>
  </si>
  <si>
    <t>08.066.0015</t>
  </si>
  <si>
    <t>מפסקי זרם תלת קוטביים לזרם 3X40 אמפר</t>
  </si>
  <si>
    <t>08.065.0220</t>
  </si>
  <si>
    <t>מפסקי זרם תלת קוטביים לזרם 3X25 אמפר</t>
  </si>
  <si>
    <t>08.065.0210</t>
  </si>
  <si>
    <t>מערכת החלפה אוטומטית הכוללת שני מאמ"תים ממונעים 3X250 אמפר, כושר ניתוק 25KA מותקנים על פלטה מקורית, לרבות סלילי הפסקה, חיגור מכני וחשמלי ומגעי עזר (לא כולל בקר החלפה)</t>
  </si>
  <si>
    <t>08.063.0900</t>
  </si>
  <si>
    <t>מאמ"תים עד 4X100 אמפר כושר ניתוק 36 קילואמפר בהגנה תרמית ומגנטית ניתנת לכיוון (לרבות ידית רגילה)</t>
  </si>
  <si>
    <t>08.063.0242</t>
  </si>
  <si>
    <t>מאמ"תים עד 3X63 אמפר כושר ניתוק 36 קילואמפר בהגנה תרמית ומגנטית ניתנת לכיוון (לרבות ידית רגילה)</t>
  </si>
  <si>
    <t>08.063.0065</t>
  </si>
  <si>
    <t>מאמ"תים עד 3X40 אמפר כושר ניתוק 36 קילואמפר בהגנה תרמית ומגנטית ניתנת לכיוון (לרבות ידית רגילה)</t>
  </si>
  <si>
    <t>08.063.0064</t>
  </si>
  <si>
    <t>מא"ז 1X4A עד 1X25A עם הגנה מגנטית בלבד</t>
  </si>
  <si>
    <t>08.062.0705</t>
  </si>
  <si>
    <t>סידור למנעול תליה עבור מא"ז</t>
  </si>
  <si>
    <t>08.062.0660</t>
  </si>
  <si>
    <t>סליל חוסר מתח למא"ז</t>
  </si>
  <si>
    <t>08.062.0650</t>
  </si>
  <si>
    <t>סליל הפסקה למא"ז</t>
  </si>
  <si>
    <t>08.062.0620</t>
  </si>
  <si>
    <t>מגעי עזר למא"ז 1NO+1NC6A</t>
  </si>
  <si>
    <t>08.062.0600</t>
  </si>
  <si>
    <t>מא"ז אופיין C לזרם 40 אמפר תלת קוטבי, כושר ניתוק 10 קילואמפר</t>
  </si>
  <si>
    <t>08.062.0260</t>
  </si>
  <si>
    <t>מא"ז אופיין C לזרם 10-32 אמפר תלת קוטבי, כושר ניתוק 10 קילואמפר</t>
  </si>
  <si>
    <t>08.062.0250</t>
  </si>
  <si>
    <t>מא"ז אופיין C לזרם 6 אמפר תלת קוטבי, כושר ניתוק 10 קילואמפר</t>
  </si>
  <si>
    <t>08.062.0240</t>
  </si>
  <si>
    <t>מא"ז אופיין C לזרם 1 עד 4 אמפר תלת קוטבי, כושר ניתוק 10 קילואמפר</t>
  </si>
  <si>
    <t>08.062.0235</t>
  </si>
  <si>
    <t>מא"ז X6A2 עד 10KA 2X32A</t>
  </si>
  <si>
    <t>08.062.0140</t>
  </si>
  <si>
    <t>מא"ז אופיין C לזרם 10-32 אמפר חד קוטבי עם ניתוק האפס, כושר ניתוק 10 קילואמפר</t>
  </si>
  <si>
    <t>08.062.0119</t>
  </si>
  <si>
    <t>מא"ז אופיין C לזרם עד 6 אמפר חד קוטבי עם ניתוק האפס, כושר ניתוק 10 קילואמפר</t>
  </si>
  <si>
    <t>08.062.0117</t>
  </si>
  <si>
    <t>מא"ז אופיין C לזרם 40 אמפר חד קוטבי, כושר ניתוק 10 קילואמפר</t>
  </si>
  <si>
    <t>08.062.0070</t>
  </si>
  <si>
    <t>לוח זמני לאתר בניה 253X אמפר מוגן מים 55IP, בעל 2 פחתים - ראשי 300MA ומשני 30MA מאושר ע'י מכון התקנים וחברת החשמל , לרבות מאז'ים וציוד , דוגמת הדגם CSN18Z225 המשווק ע"י חב' "מולכו" או ש"ע</t>
  </si>
  <si>
    <t>08.061.0810</t>
  </si>
  <si>
    <t>מבנה לוח מפוליאסטר במידות 650X500X250 מ"מ IP65 לרבות דלת ופלטת הרכבה (לא כולל פסי צבירה, חווט, מהדקים וחומרי עזר), תוצרת "HAGER" כדוגמת חב' "מולכו" או גוויס כדוגמת "ארכה" או ש"ע</t>
  </si>
  <si>
    <t>08.061.0255</t>
  </si>
  <si>
    <t>0.15</t>
  </si>
  <si>
    <t>תוספת למבנה לוחות חשמל בסעיפים 08.061.0010-0145 עבור מבנה דגם סיסטם. התוספת הינה 15% למחירי מבני לוחות החשמל</t>
  </si>
  <si>
    <t>08.061.0175</t>
  </si>
  <si>
    <t>מבנים ללוחות מורכבים מתאי פח מודולריים וצבועים, לרבות דלת, פלטת הרכבה, פנלים, פסי צבירה, מהדקים, חווט, שילוט, מבודדים, בסיס הגבהה וכל הנדרש להשלמת הלוח קומפלט עד 3X100A</t>
  </si>
  <si>
    <t>08.061.0134</t>
  </si>
  <si>
    <t>בדיקת קרינה לפי הנחיות המשרד לאיכות הסביבה, במבנה בשטח עד 50 מ"ר, והגשת דו"ח לרבות נסיעה עד 50 ק"מ</t>
  </si>
  <si>
    <t>08.040.0950</t>
  </si>
  <si>
    <t>שיפוץ נקודת הארקה או גשר על מוני המים לרבות ניקוי חלודה והחלפת ברגים כנדרש</t>
  </si>
  <si>
    <t>08.040.0700</t>
  </si>
  <si>
    <t>מהדק קנדי בגודל עד 16 ממ"ר</t>
  </si>
  <si>
    <t>08.040.0500</t>
  </si>
  <si>
    <t>מהדק הארקה כבד לצנרת מים בקוטר עד "3</t>
  </si>
  <si>
    <t>08.040.0320</t>
  </si>
  <si>
    <t>מהדק הארקה כבד לצנרת מים בקוטר "2</t>
  </si>
  <si>
    <t>08.040.0310</t>
  </si>
  <si>
    <t>הארקות יסוד של מבנה. מחיר בהערכה לפי מ"ר שטח קומת היסוד של הבנין</t>
  </si>
  <si>
    <t>08.040.0040</t>
  </si>
  <si>
    <t>פסים להשוואת פוטנציאלים עשויים מנחושת במידות 400x40x4 מ"מ</t>
  </si>
  <si>
    <t>08.040.0035</t>
  </si>
  <si>
    <t>פסים להשוואת פוטנציאלים עשויים מנחושת בחתך 40/4 מ"מ עבור 7 מוליכים</t>
  </si>
  <si>
    <t>08.040.0030</t>
  </si>
  <si>
    <t>שוחת ביקורת פלסטית להארקה בקוטר 345 מ"מ בתחתית ו- 254 מ"מ בצד העליון, גובה 260 מ"מ, לרבות מכסה, כדוגמת ארכה או ש"ע</t>
  </si>
  <si>
    <t>08.040.0025</t>
  </si>
  <si>
    <t>כבלי התקנה פנימיים לטלפון (בתוך המבנה) רב-גידיים בעלי 3 זוגות בהתאם לדרישות "בזק" מושחלים בצנרת או בתעלות כבלים לרבות חיבור בשני הקצוות, כדוגמת "ארכה" או ש"ע</t>
  </si>
  <si>
    <t>08.038.0310</t>
  </si>
  <si>
    <t>כבלים חסיני אש מסוג FE180 E90 NHXH בחתך 3X2.5 ממ"ר, כדוגמת "ארכה" או ש"ע, קבועים למבנה מונחים על סולמות או בתעלות או מושחלים בצינורות, לרבות חיבור בשני הקצוות</t>
  </si>
  <si>
    <t>08.037.0540</t>
  </si>
  <si>
    <t>כבלים חסיני אש מסוגFE180 E90 NHXH בחתך 5X1.5 ממ"ר, כדוגמת "ארכה" או ש"ע, קבועים למבנה מונחים על סולמות או בתעלות או מושחלים בצינורות, לרבות חיבור בשני הקצוות</t>
  </si>
  <si>
    <t>08.037.0510</t>
  </si>
  <si>
    <t>מופה מתכווצת לכבל עד 4X120 ממ"ר מוגנת מים</t>
  </si>
  <si>
    <t>08.036.0080</t>
  </si>
  <si>
    <t>מוליכי נחושת גלויים בחתך 16 ממ"ר, טמונים בקרקע ו/או מושחלים בצינור ו/או על סולם כבלים לרבות חיבור בשני הקצוות, כדוגמת "ארכה" או ש"ע</t>
  </si>
  <si>
    <t>08.035.0010</t>
  </si>
  <si>
    <t>מוליכי נחושת גלויים בחתך 10 ממ"ר, טמונים בקרקע ו/או מושחלים בצינור ו/או על סולם כבלים לרבות חיבור בשני הקצוות, כדוגמת "ארכה" או ש"ע</t>
  </si>
  <si>
    <t>08.035.0009</t>
  </si>
  <si>
    <t>מוליכי נחושת מבודדים בחתך 35 ממ"ר עם בידוד P.V.C מושחלים בצינורות או מונחים בתעלות, לרבות חיבור בשני הקצוות, כדוגמת "ארכה" או ש"ע</t>
  </si>
  <si>
    <t>08.034.0080</t>
  </si>
  <si>
    <t>כבלי אלומיניום מסוג XLPE) NA2XY) בחתך 4X70 ממ"ר קבועים למבנה, מונחים על סולמות או בתעלות או מושחלים בצינורות לרבות חיבור בשני הקצוות, כדוגמת "ארכה" או ש"ע</t>
  </si>
  <si>
    <t>08.032.0045</t>
  </si>
  <si>
    <t>כבלי פיקוד מסוג N2XY/FR-1 בחתך 12X1.5 ממ"ר, מונחים על סולמות או בתעלות או מושחלים בצינורות לרבות חיבור בשני הקצוות, כדוגמת "ארכה" או ש"ע</t>
  </si>
  <si>
    <t>08.031.0540</t>
  </si>
  <si>
    <t>כבלי נחושת מסוג XLPE) N2XY/FR-1) בחתך 5X2.5 ממ"ר קבועים למבנה, מונחים על סולמות או בתעלות או מושחלים בצינורות לרבות חיבור בשני הקצוות, כדוגמת "ארכה" או ש"ע</t>
  </si>
  <si>
    <t>08.031.0110</t>
  </si>
  <si>
    <t>כבלי נחושת מסוג XLPE) N2XY/FR-1) בחתך 3X2.5 ממ"ר קבועים למבנה, מונחים על סולמות או בתעלות או מושחלים בצינורות לרבות חיבור בשני הקצוות, כדוגמת "ארכה" או ש"ע</t>
  </si>
  <si>
    <t>08.031.0090</t>
  </si>
  <si>
    <t>כבלי נחושת מסוג XLPE) N2XY/FR-1) בחתך 5X1.5 ממ"ר קבועים למבנה, מונחים על סולמות או בתעלות או מושחלים בצינורות לרבות חיבור בשני הקצוות, כדוגמת "ארכה" או ש"ע</t>
  </si>
  <si>
    <t>08.031.0030</t>
  </si>
  <si>
    <t>כבלי נחושת מסוג XLPE) N2XY/FR-1) בחתך 3X1.5 ממ"ר קבועים למבנה, מונחים על סולמות או בתעלות או מושחלים בצינורות לרבות חיבור בשני הקצוות, כדוגמת "ארכה" או ש"ע</t>
  </si>
  <si>
    <t>08.031.0010</t>
  </si>
  <si>
    <t>תעלות כבלים מחורצות מפח מגולוון ברוחב 600 מ"מ, בעומק 100 מ"מ ובעובי 1 מ"מ, קבועים על מבנה או תלויים מהתקרה, לרבות חיזוקי ברזל, קשתות, תמיכות, מתלים, מחברים ומהדקי הארקה</t>
  </si>
  <si>
    <t>08.023.0680</t>
  </si>
  <si>
    <t>תעלות כבלים מחורצות מפח מגולוון ברוחב 400 מ"מ, בעומק 100 מ"מ ובעובי 1 מ"מ, קבועים על מבנה או תלויים מהתקרה, לרבות חיזוקי ברזל, קשתות, תמיכות, מתלים, מחברים ומהדקי הארקה</t>
  </si>
  <si>
    <t>08.023.0670</t>
  </si>
  <si>
    <t>תעלות כבלים מחורצות מפח מגולוון ברוחב 300 מ"מ, בעומק 100 מ"מ ובעובי 1 מ"מ, קבועים על מבנה או תלויים מהתקרה, לרבות חיזוקי ברזל, קשתות, תמיכות, מתלים, מחברים ומהדקי הארקה</t>
  </si>
  <si>
    <t>08.023.0665</t>
  </si>
  <si>
    <t>תעלות כבלים מחורצות מפח מגולוון ברוחב 200 מ"מ, בעומק 100 מ"מ ובעובי 1 מ"מ, קבועים על מבנה או תלויים מהתקרה, לרבות חיזוקי ברזל, קשתות, תמיכות, מתלים, מחברים ומהדקי הארקה</t>
  </si>
  <si>
    <t>08.023.0660</t>
  </si>
  <si>
    <t>תעלות כבלים מחורצות מפח מגולוון ברוחב 100 מ"מ, בעומק 100 מ"מ ובעובי 1 מ"מ, קבועים על מבנה או תלויים מהתקרה, לרבות חיזוקי ברזל, קשתות, תמיכות, מתלים, מחברים ומהדקי הארקה</t>
  </si>
  <si>
    <t>08.023.0655</t>
  </si>
  <si>
    <t>תעלות מחולקות ברוחב 120 מ"מ ובעומק 60 מ"מ מפלסטיק, קבועות על מבנה או תלויות מהתקרה, לרבות מכסה וחיזוקי ברזל, דוגמת "פלגל" או ש"ע</t>
  </si>
  <si>
    <t>08.023.0530</t>
  </si>
  <si>
    <t>תעלות ברוחב 200 מ"מ ובעומק 100 מ"מ, מפח מגולוון או צבוע (עובי הפח 1 מ"מ), קבועות על מבנה או תלויות מהתקרה, לרבות מכסה וחיזוקי ברזל, קשתות, זוויות, הסתעפויות, תמיכות, מתלים, מחברים ומהדקי הארקה</t>
  </si>
  <si>
    <t>08.023.0030</t>
  </si>
  <si>
    <t>מחמם מים מהיר לכיור "אטמור INLEINE" או ש"ע בהספק של 7.7 קו"ט - מותקן בשלמות, לרבות חיבור לנקודת מים ולנקודת חשמל קיימות</t>
  </si>
  <si>
    <t>07.077.0110</t>
  </si>
  <si>
    <t>מחמם מים מהיר לכיור "אטמור INLEINE" או ש"ע של 3.5 או 5 קו"ט - מותקן בשלמות, לרבות חיבור לנקודת מים ולנקודת חשמל קיימות</t>
  </si>
  <si>
    <t>07.077.0100</t>
  </si>
  <si>
    <t>נקודה לאסלה, לרבות צינור מים קרים עד 2.0 מ', צינור ניקוז לשפכים מ-P.V.C עד 2.0 מ' מותקן גלוי ו/או במעבר קיר ומחובר לצינור איוורור קיים והתקנת אסלה, מיכל הדחה וברז הקיר (לא כולל אספקה של אסלה, מיכל הדחה, ברזים וצינור גמיש אשר ישולמו בנפרד), חציבה בקיר בלוקים ותיקונו לאחר ההתקנה, הכל בשלמות, קומפלט</t>
  </si>
  <si>
    <t>07.049.0100</t>
  </si>
  <si>
    <t>נקודה לכיור, לרבות צינור מים קרים עד 2.0 מ', צינור מים חמים מבודד עד 2.0 מ' וצינור דלוחין עד 2.0 מ', התקנת הכיור והסוללה (לא כולל אספקה של כיור, ברז או סוללה וברזי ניל אשר ישולמו בנפרד), חציבה בקיר בלוקים ותיקונו לאחר ההתקנה, הכל בשלמות קומפלט</t>
  </si>
  <si>
    <t>07.049.0010</t>
  </si>
  <si>
    <t>4.35</t>
  </si>
  <si>
    <t>משטח קוורץ של "אבן קיסר" או ש"ע (קבוצה 3 - קלאסיקו) דגם 6141, 6011, 4601, 4600, 4230, 1111, 4130, 4120, 4030, 4004, 4003 ,4001, 3100, 3001, 2230, 2141, 2030, 2003, 1141 בעובי 2 ס"מ וברוחב מעל 75 ס"מ ועד 85 ס"מ, לרבות עיבוד קנט ישר בעובי המשטח עם פאזה עדינה, עיבוד פתחים לכיור סטנדרטי במידות 40/60 ס"מ בהתקנה תחתונה ולברז "פרח" (ברז מהשיש)</t>
  </si>
  <si>
    <t>07.046.0047</t>
  </si>
  <si>
    <t>נגיש- סוללה לכיור בעמידה עם פיה קצרה קבועה וידית מרפק דגם "גל" מק"ט 305133 או ש"ע, גימור כרום, מותקן מושלם</t>
  </si>
  <si>
    <t>07.045.0342</t>
  </si>
  <si>
    <t>סוללה לקערת מטבח בעמידה, עם פיה ארוכה מסתובבת מסדרת "אלפא" מק"ט 302561 או ש"ע עם מזלף נשלף מצופה כרום, מותקן מושלם, לרבות ברזי ניל וכל חומרי העזר</t>
  </si>
  <si>
    <t>07.045.0176</t>
  </si>
  <si>
    <t>סוללה לכיור להתקנה מהקיר מסדרת "רותם" עם פיה תחתונה קצרה מסתובבת מק"ט 900521 או ש"ע, גימור כרום מותקן מושלם עם כל חומרי העזר</t>
  </si>
  <si>
    <t>07.045.0111</t>
  </si>
  <si>
    <t>כיור מטבח מחרס לבן סוג א' מותקן מתחת למשטח במידות 60/40 ס"מ, דגם "גל דור" או ש"ע</t>
  </si>
  <si>
    <t>07.042.0300</t>
  </si>
  <si>
    <t>נגיש - כיור רחצה תלוי מחרס לבן סוג א' דגם "פלמה 51" מעוגל או ש"ע, באורך 49.5 ס"מ, ברוחב 41.8 ס"מ ובגובה 13.2 ס"מ</t>
  </si>
  <si>
    <t>07.042.0031</t>
  </si>
  <si>
    <t>כיור רחצה תלוי מחרס לבן סוג א' דגם "אוסלו 60" או ש"ע</t>
  </si>
  <si>
    <t>07.042.0011</t>
  </si>
  <si>
    <t>עביט שפכים "סלופסינק" מחרס לבן סוג א' או ש"ע, לרבות שפת עץ סבכת פליז מצופה כרום וברז שופך</t>
  </si>
  <si>
    <t>07.041.0300</t>
  </si>
  <si>
    <t>מיכל הדחה סמוי להתקנה מוקדמת בתוך קיר גבס (נמדד בנפרד), לאסלה תלויה כדוגמת תוצרת "פלסאון" או ש"ע, לרבות לחצן ניקל/סטן ועיגון ע"י בטון בתחתית מתקן מיכל ההדחה</t>
  </si>
  <si>
    <t>07.041.0210</t>
  </si>
  <si>
    <t>אסלה תלויה מחרס לבן סוג א' דגם "סמארט" או ש"ע עם מיכל הדחה סמוי (נמדד בנפרד), לרבות מושב ומכסה פלסטיק דגם כבד וכל החיזוקים</t>
  </si>
  <si>
    <t>07.041.0110</t>
  </si>
  <si>
    <t>נגיש- אסלת נכים מחרס לבן סוג א' דגם "ברקת" או ש"ע, באורך 69 ס"מ ובגובה 50 ס"מ, לרבות מיכל הדחה "מונובלוק", מושב ומכסה קשיח מחובר עם ברגי פלב"מ דגם "חרמון" או ש"ע</t>
  </si>
  <si>
    <t>07.041.0081</t>
  </si>
  <si>
    <t>מאסף רצפה - נפילה "4 מפוליפרופילן דוגמת "חוליות" או ש"ע עם מכסה פלסטיק</t>
  </si>
  <si>
    <t>07.034.0420</t>
  </si>
  <si>
    <t>קופסאות בקורת מפוליפרופילן "2/"4 דוגמת "חוליות" או ש"ע עם מכסה פלסטיק</t>
  </si>
  <si>
    <t>07.034.0400</t>
  </si>
  <si>
    <t>מחסומי רצפה 110/50 מ"מ מפוליאתילן בצפיפות גבוהה (H.D.P.E) עם מכסה/רשת פליז</t>
  </si>
  <si>
    <t>07.034.0045</t>
  </si>
  <si>
    <t>צינורות פוליאתילן בצפיפות גבוהה (H.D.P.E) דוגמת "גבריט" או "מובילית" או ש"ע, מותקנים גלויים לרבות תמיכות וחיזוקים, קוטר 110 מ"מ, לרבות מחברים, ללא ספחים</t>
  </si>
  <si>
    <t>07.031.0450</t>
  </si>
  <si>
    <t>צינורות פוליאתילן בצפיפות גבוהה (H.D.P.E) דוגמת "גבריט" או "מובילית" או ש"ע, מותקנים סמויים, קוטר 110 מ"מ, לרבות מחברים, ללא ספחים</t>
  </si>
  <si>
    <t>07.031.0430</t>
  </si>
  <si>
    <t>צינורות פוליאתילן בצפיפות גבוהה (H.D.P.E) דוגמת "גבריט" או "מובילית" או ש"ע, מותקנים סמויים, קוטר 50 מ"מ, לרבות מחברים, ללא ספחים</t>
  </si>
  <si>
    <t>07.031.0401</t>
  </si>
  <si>
    <t>ברז ניל קוטר "3/8 או "1/2 מצופה כרום, לרבות ספח הסתעפות T</t>
  </si>
  <si>
    <t>07.021.0130</t>
  </si>
  <si>
    <t>ארגז מפיברגלס למחלקים (מרכזיה) במידות 40/30/16 ס"מ, כדוגמת "פלגל" או ש"ע, מותקן מושלם בתוך קיר</t>
  </si>
  <si>
    <t>07.012.0678</t>
  </si>
  <si>
    <t>מחלקים מפליז לצינורות פלסטיים למים קרים וחמים מפוליאתילן מצולב לרבות פקקים, מותקן מושלם בתוך ארגז פיברגלס מתאים המשולם בנפרד,  קוטר "3/4 מ"מ תבריג קוטר 16 מ"מ, 3 יציאות</t>
  </si>
  <si>
    <t>07.012.0632</t>
  </si>
  <si>
    <t>צינורות פוליאתילן מצולב למים קרים וחמים כדוגמת "פקסגול" או ש"ע, קוטר 16 מ"מ, דרג 24, מותקנים גלויים או סמויים עם צינור מתעל קוטר 25 מ"מ, לרבות ספחים</t>
  </si>
  <si>
    <t>07.012.0110</t>
  </si>
  <si>
    <t>7</t>
  </si>
  <si>
    <t>תוספת למנעול צילינדר עבור מנעול "מאסטר"</t>
  </si>
  <si>
    <t>06.061.0020</t>
  </si>
  <si>
    <t>תוספת לדלת פלדה חד כנפית חסינת אש עבור צוהר במידות 40/40 ס"מ</t>
  </si>
  <si>
    <t>06.033.0530</t>
  </si>
  <si>
    <t>נגיש- דלת פלדה חד כנפית חסינת אש ל- 60 דק' לפי ת"י 1212, במידות 110/210 ס"מ ומשקוף פלדה מגולוון וצבוע בעובי 1.5 מ"מ, הכנף מורכבת משני לוחות פלדה מגולוונים בעובי 1.5 מ"מ, מילוי צמר סלעים, ציפוי P.V.C או צביעה בתנור, לרבות מחזיר שמן, ידיות מתכת ומנעול צילינדר תקני</t>
  </si>
  <si>
    <t>06.033.0065</t>
  </si>
  <si>
    <t>11.76</t>
  </si>
  <si>
    <t>דלתות לארון חשמל וכיבוי אש מפח מגולוון בעובי 1.25 מ"מ או 1.5 מ"מ לרבות משקוף צבוע, סוגר קפיצי שקוע וגמר צבע בתנור, מורכבות בנישה בנויה. המחיר הינו לדלתות (חד או דו כנפיות) בשטח עד 15 מ"ר (כולל) וכל דלת בשטח מעל 1.5 מ"ר</t>
  </si>
  <si>
    <t>06.031.0505</t>
  </si>
  <si>
    <t>יחידת ארון מטבח עליון עשוי סנדוויץ במידות 300/30/60 ס"מ, ציפוי פנים וציפוי חוץ פורמייקה P.F, הארון כולל: 7 דלתות פתיחה רגילה, 5 מחיצות, 2 דפנות, 6 מדפים</t>
  </si>
  <si>
    <t>06.020.0180</t>
  </si>
  <si>
    <t>יחידת ארון מטבח תחתון עשוי סנדוויץ במידות 300/60/90 ס"מ, ציפוי פנים וציפוי חוץ פורמייקה P.F, סוקל תחתון סנדוויץ. הארון כולל: 4 מגירות, 6 דלתות פתיחה רגילה, 6 מחיצות, 2 דפנות, 5 מדפים</t>
  </si>
  <si>
    <t>06.020.0160</t>
  </si>
  <si>
    <t>יחידת ארון מטבח תחתון עשוי סנדוויץ' במידות 120/60/90 ס"מ, ציפוי פנים וציפוי חוץ פורמייקה P.F, סוקל תחתון סנדוויץ. הארון כולל: 4 מגירות, 2 דלתות פתיחה רגילה, 2 מחיצות, 2 דפנות, 2 מדפים</t>
  </si>
  <si>
    <t>06.020.0040</t>
  </si>
  <si>
    <t>נגיש- דלת עם מילוי 100% פלקסבורד, חד כנפית לפתיחה צירית, במידות 100/210 ס"מ, קנט גושני בכל היקף הכנף, מעטפת הדלת דיקט "סנדוויץ" 5 מ"מ, ציפוי פורמייקה משני צידי הכנף המכסה את הקנט הגושני, 3 צירי ספר, עם חלון רפפה  במידות 25/70 ס"מ  ומשקוף פח מכופף עובי 2 מ"מ מגולוון וצבוע</t>
  </si>
  <si>
    <t>06.010.0765</t>
  </si>
  <si>
    <t>הקצב עבור הספקה והתקנת מערכת כריזה כולל את כל האביזרים והעבודות הנדרקשות לביצוע התקנה והפעלה מושלם, קומפלט</t>
  </si>
  <si>
    <t>99.0003</t>
  </si>
  <si>
    <t>אספקה והתקנה של גלאי הצפה לחיבור לרכזת גילוי אש לדיווח, חיוג והתראה לאיש הקשר אשר הוגדר, כולל חיווט והפעלה מושלם כולל את כל החומרים והעבודות הנדרשות לביצוע קומפלט.</t>
  </si>
  <si>
    <t>99.0002</t>
  </si>
  <si>
    <t>אספקה והתקנה של גוף תאורה לד ע"פ בחירת אדריכל בהקצב של עד כ-500ש"ח כולל את כל החומרים והאביזרים האורגינליים לרבות הארכבתם והפעלתם התקינה קומפלט.</t>
  </si>
  <si>
    <t>99.0001</t>
  </si>
  <si>
    <t xml:space="preserve">סה"כ </t>
  </si>
  <si>
    <t xml:space="preserve">מחיר </t>
  </si>
  <si>
    <t xml:space="preserve">כמות </t>
  </si>
  <si>
    <t xml:space="preserve">יח' </t>
  </si>
  <si>
    <t>תאור</t>
  </si>
  <si>
    <t>סעיף</t>
  </si>
  <si>
    <t xml:space="preserve">כתב כמויות הקמה מרכז הפעלה לב השרון שלב ב'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</si>
</sst>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11"/>
      <name val="Arial"/>
      <family val="2"/>
      <charset val="177"/>
    </font>
    <font>
      <sz val="11"/>
      <color indexed="8"/>
      <name val="Arial"/>
      <family val="2"/>
      <charset val="177"/>
    </font>
    <font>
      <sz val="10"/>
      <color rgb="FF2B2B2B"/>
      <name val="Arial"/>
      <family val="2"/>
    </font>
    <font>
      <b/>
      <u/>
      <sz val="11"/>
      <name val="Arial"/>
      <family val="2"/>
      <charset val="177"/>
    </font>
    <font>
      <b/>
      <u/>
      <sz val="11"/>
      <color indexed="8"/>
      <name val="Arial"/>
      <family val="2"/>
      <charset val="177"/>
    </font>
    <font>
      <b/>
      <u/>
      <sz val="11"/>
      <name val="Arial"/>
      <family val="2"/>
    </font>
    <font>
      <b/>
      <sz val="9"/>
      <name val="Tahoma"/>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1" fillId="0" borderId="0" xfId="0" applyFont="1" applyAlignment="1">
      <alignment horizontal="center" vertical="center" wrapText="1"/>
    </xf>
    <xf numFmtId="0" fontId="1" fillId="0" borderId="0" xfId="0" applyFont="1" applyAlignment="1">
      <alignment horizontal="center" vertical="center" wrapText="1" readingOrder="2"/>
    </xf>
    <xf numFmtId="4" fontId="2" fillId="0" borderId="1" xfId="0" applyNumberFormat="1" applyFont="1" applyBorder="1" applyAlignment="1">
      <alignment horizontal="center" vertical="center" wrapText="1"/>
    </xf>
    <xf numFmtId="0" fontId="3" fillId="0" borderId="0" xfId="0" applyFont="1" applyAlignment="1">
      <alignment horizontal="right" vertical="center" wrapText="1"/>
    </xf>
    <xf numFmtId="49" fontId="2" fillId="0" borderId="1" xfId="0" applyNumberFormat="1" applyFont="1" applyBorder="1" applyAlignment="1">
      <alignment horizontal="center" vertical="center" wrapText="1"/>
    </xf>
    <xf numFmtId="0" fontId="3" fillId="0" borderId="1" xfId="0" applyFont="1" applyBorder="1" applyAlignment="1">
      <alignment horizontal="right" vertical="center" wrapText="1"/>
    </xf>
    <xf numFmtId="4" fontId="2" fillId="0" borderId="1" xfId="0" applyNumberFormat="1" applyFont="1" applyBorder="1" applyAlignment="1">
      <alignment horizontal="center" vertical="center" wrapText="1" readingOrder="2"/>
    </xf>
    <xf numFmtId="49" fontId="2" fillId="0" borderId="1" xfId="0" applyNumberFormat="1" applyFont="1" applyBorder="1" applyAlignment="1">
      <alignment horizontal="center" vertical="center" wrapText="1" readingOrder="2"/>
    </xf>
    <xf numFmtId="0" fontId="3" fillId="0" borderId="1" xfId="0" applyFont="1" applyBorder="1" applyAlignment="1">
      <alignment horizontal="right" vertical="center" wrapText="1" readingOrder="2"/>
    </xf>
    <xf numFmtId="0" fontId="0" fillId="0" borderId="0" xfId="0" applyAlignment="1">
      <alignment wrapText="1"/>
    </xf>
    <xf numFmtId="0" fontId="4" fillId="0" borderId="0" xfId="0" applyFont="1" applyAlignment="1">
      <alignment horizontal="center" vertical="center" wrapText="1"/>
    </xf>
    <xf numFmtId="0" fontId="5" fillId="0" borderId="1" xfId="0" applyFont="1" applyBorder="1" applyAlignment="1">
      <alignment horizontal="center" vertical="center" wrapText="1"/>
    </xf>
    <xf numFmtId="0" fontId="6" fillId="0" borderId="0" xfId="0" applyFont="1" applyAlignment="1">
      <alignment horizontal="center" vertical="center" wrapText="1"/>
    </xf>
    <xf numFmtId="0" fontId="4" fillId="0" borderId="0" xfId="0" applyFont="1" applyAlignment="1">
      <alignment horizontal="center" vertical="center" wrapText="1"/>
    </xf>
    <xf numFmtId="49" fontId="2" fillId="0" borderId="1" xfId="0" applyNumberFormat="1"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F241"/>
  <sheetViews>
    <sheetView rightToLeft="1" tabSelected="1" workbookViewId="0">
      <selection activeCell="B3" sqref="B3"/>
    </sheetView>
  </sheetViews>
  <sheetFormatPr defaultColWidth="17.140625" defaultRowHeight="14.25" x14ac:dyDescent="0.2"/>
  <cols>
    <col min="1" max="1" width="10.85546875" style="1" bestFit="1" customWidth="1"/>
    <col min="2" max="2" width="62.85546875" style="1" bestFit="1" customWidth="1"/>
    <col min="3" max="3" width="5.42578125" style="1" customWidth="1"/>
    <col min="4" max="4" width="9.28515625" style="1" customWidth="1"/>
    <col min="5" max="5" width="13.140625" style="1" customWidth="1"/>
    <col min="6" max="6" width="16.140625" style="1" customWidth="1"/>
    <col min="7" max="16384" width="17.140625" style="1"/>
  </cols>
  <sheetData>
    <row r="1" spans="1:6" ht="15" x14ac:dyDescent="0.2">
      <c r="A1" s="14" t="s">
        <v>532</v>
      </c>
      <c r="B1" s="14"/>
      <c r="C1" s="14"/>
      <c r="D1" s="14"/>
      <c r="E1" s="14"/>
      <c r="F1" s="14"/>
    </row>
    <row r="2" spans="1:6" ht="15" x14ac:dyDescent="0.2">
      <c r="A2" s="11"/>
      <c r="B2" s="11"/>
      <c r="C2" s="11"/>
      <c r="D2" s="11"/>
      <c r="E2" s="11"/>
      <c r="F2" s="11"/>
    </row>
    <row r="3" spans="1:6" ht="15" x14ac:dyDescent="0.2">
      <c r="B3" s="13"/>
    </row>
    <row r="4" spans="1:6" ht="15" x14ac:dyDescent="0.2">
      <c r="B4" s="13"/>
    </row>
    <row r="5" spans="1:6" s="11" customFormat="1" ht="15" x14ac:dyDescent="0.2">
      <c r="A5" s="12" t="s">
        <v>531</v>
      </c>
      <c r="B5" s="12" t="s">
        <v>530</v>
      </c>
      <c r="C5" s="12" t="s">
        <v>529</v>
      </c>
      <c r="D5" s="12" t="s">
        <v>528</v>
      </c>
      <c r="E5" s="12" t="s">
        <v>527</v>
      </c>
      <c r="F5" s="12" t="s">
        <v>526</v>
      </c>
    </row>
    <row r="6" spans="1:6" ht="38.25" x14ac:dyDescent="0.2">
      <c r="A6" s="6" t="s">
        <v>525</v>
      </c>
      <c r="B6" s="6" t="s">
        <v>524</v>
      </c>
      <c r="C6" s="5" t="s">
        <v>7</v>
      </c>
      <c r="D6" s="5">
        <v>8</v>
      </c>
      <c r="E6" s="3">
        <v>500</v>
      </c>
      <c r="F6" s="3">
        <f t="shared" ref="F6:F16" si="0">E6*D6</f>
        <v>4000</v>
      </c>
    </row>
    <row r="7" spans="1:6" ht="38.25" x14ac:dyDescent="0.2">
      <c r="A7" s="6" t="s">
        <v>523</v>
      </c>
      <c r="B7" s="6" t="s">
        <v>522</v>
      </c>
      <c r="C7" s="5" t="s">
        <v>7</v>
      </c>
      <c r="D7" s="5">
        <v>2</v>
      </c>
      <c r="E7" s="3">
        <v>560</v>
      </c>
      <c r="F7" s="3">
        <f t="shared" si="0"/>
        <v>1120</v>
      </c>
    </row>
    <row r="8" spans="1:6" ht="25.5" x14ac:dyDescent="0.2">
      <c r="A8" s="6" t="s">
        <v>521</v>
      </c>
      <c r="B8" s="6" t="s">
        <v>520</v>
      </c>
      <c r="C8" s="5" t="s">
        <v>2</v>
      </c>
      <c r="D8" s="5">
        <v>1</v>
      </c>
      <c r="E8" s="3">
        <v>8000</v>
      </c>
      <c r="F8" s="3">
        <f t="shared" si="0"/>
        <v>8000</v>
      </c>
    </row>
    <row r="9" spans="1:6" ht="51" x14ac:dyDescent="0.2">
      <c r="A9" s="6" t="s">
        <v>519</v>
      </c>
      <c r="B9" s="6" t="s">
        <v>518</v>
      </c>
      <c r="C9" s="5" t="s">
        <v>35</v>
      </c>
      <c r="D9" s="5" t="s">
        <v>42</v>
      </c>
      <c r="E9" s="3">
        <v>3850</v>
      </c>
      <c r="F9" s="3">
        <f t="shared" si="0"/>
        <v>3850</v>
      </c>
    </row>
    <row r="10" spans="1:6" ht="38.25" x14ac:dyDescent="0.2">
      <c r="A10" s="6" t="s">
        <v>517</v>
      </c>
      <c r="B10" s="6" t="s">
        <v>516</v>
      </c>
      <c r="C10" s="5" t="s">
        <v>66</v>
      </c>
      <c r="D10" s="5" t="s">
        <v>42</v>
      </c>
      <c r="E10" s="3">
        <v>2100</v>
      </c>
      <c r="F10" s="3">
        <f t="shared" si="0"/>
        <v>2100</v>
      </c>
    </row>
    <row r="11" spans="1:6" ht="38.25" x14ac:dyDescent="0.2">
      <c r="A11" s="6" t="s">
        <v>515</v>
      </c>
      <c r="B11" s="6" t="s">
        <v>514</v>
      </c>
      <c r="C11" s="5" t="s">
        <v>66</v>
      </c>
      <c r="D11" s="5" t="s">
        <v>42</v>
      </c>
      <c r="E11" s="3">
        <v>5300</v>
      </c>
      <c r="F11" s="3">
        <f t="shared" si="0"/>
        <v>5300</v>
      </c>
    </row>
    <row r="12" spans="1:6" ht="25.5" x14ac:dyDescent="0.2">
      <c r="A12" s="6" t="s">
        <v>513</v>
      </c>
      <c r="B12" s="6" t="s">
        <v>512</v>
      </c>
      <c r="C12" s="5" t="s">
        <v>66</v>
      </c>
      <c r="D12" s="5" t="s">
        <v>42</v>
      </c>
      <c r="E12" s="3">
        <v>4700</v>
      </c>
      <c r="F12" s="3">
        <f t="shared" si="0"/>
        <v>4700</v>
      </c>
    </row>
    <row r="13" spans="1:6" ht="51" x14ac:dyDescent="0.2">
      <c r="A13" s="6" t="s">
        <v>511</v>
      </c>
      <c r="B13" s="6" t="s">
        <v>510</v>
      </c>
      <c r="C13" s="5" t="s">
        <v>39</v>
      </c>
      <c r="D13" s="5" t="s">
        <v>509</v>
      </c>
      <c r="E13" s="3">
        <v>1570</v>
      </c>
      <c r="F13" s="3">
        <f t="shared" si="0"/>
        <v>18463.2</v>
      </c>
    </row>
    <row r="14" spans="1:6" ht="51" x14ac:dyDescent="0.2">
      <c r="A14" s="6" t="s">
        <v>508</v>
      </c>
      <c r="B14" s="6" t="s">
        <v>507</v>
      </c>
      <c r="C14" s="5" t="s">
        <v>7</v>
      </c>
      <c r="D14" s="5" t="s">
        <v>45</v>
      </c>
      <c r="E14" s="3">
        <v>5010</v>
      </c>
      <c r="F14" s="3">
        <f t="shared" si="0"/>
        <v>10020</v>
      </c>
    </row>
    <row r="15" spans="1:6" ht="25.5" x14ac:dyDescent="0.2">
      <c r="A15" s="6" t="s">
        <v>506</v>
      </c>
      <c r="B15" s="6" t="s">
        <v>505</v>
      </c>
      <c r="C15" s="5" t="s">
        <v>7</v>
      </c>
      <c r="D15" s="5" t="s">
        <v>42</v>
      </c>
      <c r="E15" s="3">
        <v>1300</v>
      </c>
      <c r="F15" s="3">
        <f t="shared" si="0"/>
        <v>1300</v>
      </c>
    </row>
    <row r="16" spans="1:6" ht="25.5" x14ac:dyDescent="0.2">
      <c r="A16" s="6" t="s">
        <v>504</v>
      </c>
      <c r="B16" s="6" t="s">
        <v>503</v>
      </c>
      <c r="C16" s="5" t="s">
        <v>35</v>
      </c>
      <c r="D16" s="5" t="s">
        <v>502</v>
      </c>
      <c r="E16" s="3">
        <v>70</v>
      </c>
      <c r="F16" s="3">
        <f t="shared" si="0"/>
        <v>490</v>
      </c>
    </row>
    <row r="17" spans="1:6" ht="38.25" x14ac:dyDescent="0.2">
      <c r="A17" s="6" t="s">
        <v>501</v>
      </c>
      <c r="B17" s="6" t="s">
        <v>500</v>
      </c>
      <c r="C17" s="5" t="s">
        <v>273</v>
      </c>
      <c r="D17" s="5">
        <v>30</v>
      </c>
      <c r="E17" s="3">
        <v>79</v>
      </c>
      <c r="F17" s="3">
        <f t="shared" ref="F17:F26" si="1">MMULT(D17,E17)</f>
        <v>2370</v>
      </c>
    </row>
    <row r="18" spans="1:6" ht="38.25" x14ac:dyDescent="0.2">
      <c r="A18" s="6" t="s">
        <v>499</v>
      </c>
      <c r="B18" s="6" t="s">
        <v>498</v>
      </c>
      <c r="C18" s="5" t="s">
        <v>7</v>
      </c>
      <c r="D18" s="5">
        <v>3</v>
      </c>
      <c r="E18" s="3">
        <v>119</v>
      </c>
      <c r="F18" s="3">
        <f t="shared" si="1"/>
        <v>357</v>
      </c>
    </row>
    <row r="19" spans="1:6" ht="25.5" x14ac:dyDescent="0.2">
      <c r="A19" s="6" t="s">
        <v>497</v>
      </c>
      <c r="B19" s="6" t="s">
        <v>496</v>
      </c>
      <c r="C19" s="5" t="s">
        <v>7</v>
      </c>
      <c r="D19" s="5">
        <v>1</v>
      </c>
      <c r="E19" s="3">
        <v>297</v>
      </c>
      <c r="F19" s="3">
        <f t="shared" si="1"/>
        <v>297</v>
      </c>
    </row>
    <row r="20" spans="1:6" ht="25.5" x14ac:dyDescent="0.2">
      <c r="A20" s="6" t="s">
        <v>495</v>
      </c>
      <c r="B20" s="6" t="s">
        <v>494</v>
      </c>
      <c r="C20" s="5" t="s">
        <v>7</v>
      </c>
      <c r="D20" s="5">
        <v>9</v>
      </c>
      <c r="E20" s="3">
        <v>77</v>
      </c>
      <c r="F20" s="3">
        <f t="shared" si="1"/>
        <v>693</v>
      </c>
    </row>
    <row r="21" spans="1:6" ht="25.5" x14ac:dyDescent="0.2">
      <c r="A21" s="6" t="s">
        <v>493</v>
      </c>
      <c r="B21" s="6" t="s">
        <v>492</v>
      </c>
      <c r="C21" s="5" t="s">
        <v>273</v>
      </c>
      <c r="D21" s="5">
        <v>70</v>
      </c>
      <c r="E21" s="3">
        <v>102</v>
      </c>
      <c r="F21" s="3">
        <f t="shared" si="1"/>
        <v>7140</v>
      </c>
    </row>
    <row r="22" spans="1:6" ht="25.5" x14ac:dyDescent="0.2">
      <c r="A22" s="6" t="s">
        <v>491</v>
      </c>
      <c r="B22" s="6" t="s">
        <v>490</v>
      </c>
      <c r="C22" s="5" t="s">
        <v>273</v>
      </c>
      <c r="D22" s="5">
        <v>5</v>
      </c>
      <c r="E22" s="3">
        <v>136</v>
      </c>
      <c r="F22" s="3">
        <f t="shared" si="1"/>
        <v>680</v>
      </c>
    </row>
    <row r="23" spans="1:6" ht="38.25" x14ac:dyDescent="0.2">
      <c r="A23" s="6" t="s">
        <v>489</v>
      </c>
      <c r="B23" s="6" t="s">
        <v>488</v>
      </c>
      <c r="C23" s="5" t="s">
        <v>273</v>
      </c>
      <c r="D23" s="5">
        <v>4</v>
      </c>
      <c r="E23" s="3">
        <v>160</v>
      </c>
      <c r="F23" s="3">
        <f t="shared" si="1"/>
        <v>640</v>
      </c>
    </row>
    <row r="24" spans="1:6" ht="25.5" x14ac:dyDescent="0.2">
      <c r="A24" s="6" t="s">
        <v>487</v>
      </c>
      <c r="B24" s="6" t="s">
        <v>486</v>
      </c>
      <c r="C24" s="5" t="s">
        <v>7</v>
      </c>
      <c r="D24" s="5">
        <v>2</v>
      </c>
      <c r="E24" s="3">
        <v>265</v>
      </c>
      <c r="F24" s="3">
        <f t="shared" si="1"/>
        <v>530</v>
      </c>
    </row>
    <row r="25" spans="1:6" ht="25.5" x14ac:dyDescent="0.2">
      <c r="A25" s="6" t="s">
        <v>485</v>
      </c>
      <c r="B25" s="6" t="s">
        <v>484</v>
      </c>
      <c r="C25" s="5" t="s">
        <v>7</v>
      </c>
      <c r="D25" s="5">
        <v>2</v>
      </c>
      <c r="E25" s="3">
        <v>260</v>
      </c>
      <c r="F25" s="3">
        <f t="shared" si="1"/>
        <v>520</v>
      </c>
    </row>
    <row r="26" spans="1:6" ht="25.5" x14ac:dyDescent="0.2">
      <c r="A26" s="6" t="s">
        <v>483</v>
      </c>
      <c r="B26" s="6" t="s">
        <v>482</v>
      </c>
      <c r="C26" s="5" t="s">
        <v>7</v>
      </c>
      <c r="D26" s="5">
        <v>1</v>
      </c>
      <c r="E26" s="3">
        <v>270</v>
      </c>
      <c r="F26" s="3">
        <f t="shared" si="1"/>
        <v>270</v>
      </c>
    </row>
    <row r="27" spans="1:6" ht="38.25" x14ac:dyDescent="0.2">
      <c r="A27" s="6" t="s">
        <v>481</v>
      </c>
      <c r="B27" s="6" t="s">
        <v>480</v>
      </c>
      <c r="C27" s="5" t="s">
        <v>7</v>
      </c>
      <c r="D27" s="5" t="s">
        <v>42</v>
      </c>
      <c r="E27" s="3">
        <v>2930</v>
      </c>
      <c r="F27" s="3">
        <f t="shared" ref="F27:F40" si="2">E27*D27</f>
        <v>2930</v>
      </c>
    </row>
    <row r="28" spans="1:6" ht="25.5" x14ac:dyDescent="0.2">
      <c r="A28" s="6" t="s">
        <v>479</v>
      </c>
      <c r="B28" s="6" t="s">
        <v>478</v>
      </c>
      <c r="C28" s="5" t="s">
        <v>7</v>
      </c>
      <c r="D28" s="5" t="s">
        <v>45</v>
      </c>
      <c r="E28" s="3">
        <v>1930</v>
      </c>
      <c r="F28" s="3">
        <f t="shared" si="2"/>
        <v>3860</v>
      </c>
    </row>
    <row r="29" spans="1:6" ht="38.25" x14ac:dyDescent="0.2">
      <c r="A29" s="6" t="s">
        <v>477</v>
      </c>
      <c r="B29" s="6" t="s">
        <v>476</v>
      </c>
      <c r="C29" s="5" t="s">
        <v>7</v>
      </c>
      <c r="D29" s="5" t="s">
        <v>45</v>
      </c>
      <c r="E29" s="3">
        <v>2100</v>
      </c>
      <c r="F29" s="3">
        <f t="shared" si="2"/>
        <v>4200</v>
      </c>
    </row>
    <row r="30" spans="1:6" ht="25.5" x14ac:dyDescent="0.2">
      <c r="A30" s="6" t="s">
        <v>475</v>
      </c>
      <c r="B30" s="6" t="s">
        <v>474</v>
      </c>
      <c r="C30" s="5" t="s">
        <v>35</v>
      </c>
      <c r="D30" s="5" t="s">
        <v>42</v>
      </c>
      <c r="E30" s="3">
        <v>3000</v>
      </c>
      <c r="F30" s="3">
        <f t="shared" si="2"/>
        <v>3000</v>
      </c>
    </row>
    <row r="31" spans="1:6" ht="25.5" x14ac:dyDescent="0.2">
      <c r="A31" s="6" t="s">
        <v>473</v>
      </c>
      <c r="B31" s="6" t="s">
        <v>472</v>
      </c>
      <c r="C31" s="5" t="s">
        <v>7</v>
      </c>
      <c r="D31" s="5" t="s">
        <v>45</v>
      </c>
      <c r="E31" s="3">
        <v>850</v>
      </c>
      <c r="F31" s="3">
        <f t="shared" si="2"/>
        <v>1700</v>
      </c>
    </row>
    <row r="32" spans="1:6" ht="25.5" x14ac:dyDescent="0.2">
      <c r="A32" s="6" t="s">
        <v>471</v>
      </c>
      <c r="B32" s="6" t="s">
        <v>470</v>
      </c>
      <c r="C32" s="5" t="s">
        <v>7</v>
      </c>
      <c r="D32" s="5" t="s">
        <v>42</v>
      </c>
      <c r="E32" s="3">
        <v>600</v>
      </c>
      <c r="F32" s="3">
        <f t="shared" si="2"/>
        <v>600</v>
      </c>
    </row>
    <row r="33" spans="1:6" ht="25.5" x14ac:dyDescent="0.2">
      <c r="A33" s="6" t="s">
        <v>469</v>
      </c>
      <c r="B33" s="6" t="s">
        <v>468</v>
      </c>
      <c r="C33" s="5" t="s">
        <v>7</v>
      </c>
      <c r="D33" s="5" t="s">
        <v>42</v>
      </c>
      <c r="E33" s="3">
        <v>970</v>
      </c>
      <c r="F33" s="3">
        <f t="shared" si="2"/>
        <v>970</v>
      </c>
    </row>
    <row r="34" spans="1:6" ht="25.5" x14ac:dyDescent="0.2">
      <c r="A34" s="6" t="s">
        <v>467</v>
      </c>
      <c r="B34" s="6" t="s">
        <v>466</v>
      </c>
      <c r="C34" s="5" t="s">
        <v>7</v>
      </c>
      <c r="D34" s="5" t="s">
        <v>45</v>
      </c>
      <c r="E34" s="3">
        <v>630</v>
      </c>
      <c r="F34" s="3">
        <f t="shared" si="2"/>
        <v>1260</v>
      </c>
    </row>
    <row r="35" spans="1:6" ht="38.25" x14ac:dyDescent="0.2">
      <c r="A35" s="6" t="s">
        <v>465</v>
      </c>
      <c r="B35" s="6" t="s">
        <v>464</v>
      </c>
      <c r="C35" s="5" t="s">
        <v>7</v>
      </c>
      <c r="D35" s="5" t="s">
        <v>42</v>
      </c>
      <c r="E35" s="3">
        <v>1540</v>
      </c>
      <c r="F35" s="3">
        <f t="shared" si="2"/>
        <v>1540</v>
      </c>
    </row>
    <row r="36" spans="1:6" ht="25.5" x14ac:dyDescent="0.2">
      <c r="A36" s="6" t="s">
        <v>463</v>
      </c>
      <c r="B36" s="6" t="s">
        <v>462</v>
      </c>
      <c r="C36" s="5" t="s">
        <v>7</v>
      </c>
      <c r="D36" s="5" t="s">
        <v>42</v>
      </c>
      <c r="E36" s="3">
        <v>900</v>
      </c>
      <c r="F36" s="3">
        <f t="shared" si="2"/>
        <v>900</v>
      </c>
    </row>
    <row r="37" spans="1:6" ht="63.75" x14ac:dyDescent="0.2">
      <c r="A37" s="6" t="s">
        <v>461</v>
      </c>
      <c r="B37" s="6" t="s">
        <v>460</v>
      </c>
      <c r="C37" s="5" t="s">
        <v>72</v>
      </c>
      <c r="D37" s="5" t="s">
        <v>459</v>
      </c>
      <c r="E37" s="3">
        <v>2020</v>
      </c>
      <c r="F37" s="3">
        <f t="shared" si="2"/>
        <v>8787</v>
      </c>
    </row>
    <row r="38" spans="1:6" ht="51" x14ac:dyDescent="0.2">
      <c r="A38" s="6" t="s">
        <v>458</v>
      </c>
      <c r="B38" s="6" t="s">
        <v>457</v>
      </c>
      <c r="C38" s="5" t="s">
        <v>66</v>
      </c>
      <c r="D38" s="5" t="s">
        <v>84</v>
      </c>
      <c r="E38" s="3">
        <v>1700</v>
      </c>
      <c r="F38" s="3">
        <f t="shared" si="2"/>
        <v>6800</v>
      </c>
    </row>
    <row r="39" spans="1:6" ht="51" x14ac:dyDescent="0.2">
      <c r="A39" s="6" t="s">
        <v>456</v>
      </c>
      <c r="B39" s="6" t="s">
        <v>455</v>
      </c>
      <c r="C39" s="5" t="s">
        <v>66</v>
      </c>
      <c r="D39" s="5" t="s">
        <v>84</v>
      </c>
      <c r="E39" s="3">
        <v>1820</v>
      </c>
      <c r="F39" s="3">
        <f t="shared" si="2"/>
        <v>7280</v>
      </c>
    </row>
    <row r="40" spans="1:6" ht="25.5" x14ac:dyDescent="0.2">
      <c r="A40" s="6" t="s">
        <v>454</v>
      </c>
      <c r="B40" s="6" t="s">
        <v>453</v>
      </c>
      <c r="C40" s="5" t="s">
        <v>7</v>
      </c>
      <c r="D40" s="5" t="s">
        <v>42</v>
      </c>
      <c r="E40" s="3">
        <v>960</v>
      </c>
      <c r="F40" s="3">
        <f t="shared" si="2"/>
        <v>960</v>
      </c>
    </row>
    <row r="41" spans="1:6" ht="25.5" x14ac:dyDescent="0.2">
      <c r="A41" s="6" t="s">
        <v>452</v>
      </c>
      <c r="B41" s="6" t="s">
        <v>451</v>
      </c>
      <c r="C41" s="5" t="s">
        <v>2</v>
      </c>
      <c r="D41" s="5">
        <v>1</v>
      </c>
      <c r="E41" s="3">
        <v>1240</v>
      </c>
      <c r="F41" s="3">
        <f>MMULT(D41,E41)</f>
        <v>1240</v>
      </c>
    </row>
    <row r="42" spans="1:6" ht="38.25" x14ac:dyDescent="0.2">
      <c r="A42" s="6" t="s">
        <v>450</v>
      </c>
      <c r="B42" s="6" t="s">
        <v>449</v>
      </c>
      <c r="C42" s="5" t="s">
        <v>273</v>
      </c>
      <c r="D42" s="5">
        <v>10</v>
      </c>
      <c r="E42" s="3">
        <v>139</v>
      </c>
      <c r="F42" s="3">
        <f t="shared" ref="F42:F73" si="3">E42*D42</f>
        <v>1390</v>
      </c>
    </row>
    <row r="43" spans="1:6" ht="25.5" x14ac:dyDescent="0.2">
      <c r="A43" s="6" t="s">
        <v>448</v>
      </c>
      <c r="B43" s="6" t="s">
        <v>447</v>
      </c>
      <c r="C43" s="5" t="s">
        <v>273</v>
      </c>
      <c r="D43" s="5">
        <v>10</v>
      </c>
      <c r="E43" s="3">
        <v>96</v>
      </c>
      <c r="F43" s="3">
        <f t="shared" si="3"/>
        <v>960</v>
      </c>
    </row>
    <row r="44" spans="1:6" ht="38.25" x14ac:dyDescent="0.2">
      <c r="A44" s="6" t="s">
        <v>446</v>
      </c>
      <c r="B44" s="6" t="s">
        <v>445</v>
      </c>
      <c r="C44" s="5" t="s">
        <v>273</v>
      </c>
      <c r="D44" s="5">
        <v>30</v>
      </c>
      <c r="E44" s="3">
        <v>118</v>
      </c>
      <c r="F44" s="3">
        <f t="shared" si="3"/>
        <v>3540</v>
      </c>
    </row>
    <row r="45" spans="1:6" ht="38.25" x14ac:dyDescent="0.2">
      <c r="A45" s="6" t="s">
        <v>444</v>
      </c>
      <c r="B45" s="6" t="s">
        <v>443</v>
      </c>
      <c r="C45" s="5" t="s">
        <v>273</v>
      </c>
      <c r="D45" s="5">
        <v>35</v>
      </c>
      <c r="E45" s="3">
        <v>142</v>
      </c>
      <c r="F45" s="3">
        <f t="shared" si="3"/>
        <v>4970</v>
      </c>
    </row>
    <row r="46" spans="1:6" ht="38.25" x14ac:dyDescent="0.2">
      <c r="A46" s="6" t="s">
        <v>442</v>
      </c>
      <c r="B46" s="6" t="s">
        <v>441</v>
      </c>
      <c r="C46" s="5" t="s">
        <v>273</v>
      </c>
      <c r="D46" s="5">
        <v>15</v>
      </c>
      <c r="E46" s="3">
        <v>165</v>
      </c>
      <c r="F46" s="3">
        <f t="shared" si="3"/>
        <v>2475</v>
      </c>
    </row>
    <row r="47" spans="1:6" ht="38.25" x14ac:dyDescent="0.2">
      <c r="A47" s="6" t="s">
        <v>440</v>
      </c>
      <c r="B47" s="6" t="s">
        <v>439</v>
      </c>
      <c r="C47" s="5" t="s">
        <v>273</v>
      </c>
      <c r="D47" s="5">
        <v>6</v>
      </c>
      <c r="E47" s="3">
        <v>177</v>
      </c>
      <c r="F47" s="3">
        <f t="shared" si="3"/>
        <v>1062</v>
      </c>
    </row>
    <row r="48" spans="1:6" ht="38.25" x14ac:dyDescent="0.2">
      <c r="A48" s="6" t="s">
        <v>438</v>
      </c>
      <c r="B48" s="6" t="s">
        <v>437</v>
      </c>
      <c r="C48" s="5" t="s">
        <v>273</v>
      </c>
      <c r="D48" s="5">
        <v>3</v>
      </c>
      <c r="E48" s="3">
        <v>207</v>
      </c>
      <c r="F48" s="3">
        <f t="shared" si="3"/>
        <v>621</v>
      </c>
    </row>
    <row r="49" spans="1:6" ht="38.25" x14ac:dyDescent="0.2">
      <c r="A49" s="6" t="s">
        <v>436</v>
      </c>
      <c r="B49" s="6" t="s">
        <v>435</v>
      </c>
      <c r="C49" s="5" t="s">
        <v>273</v>
      </c>
      <c r="D49" s="5">
        <v>50</v>
      </c>
      <c r="E49" s="3">
        <v>8.5</v>
      </c>
      <c r="F49" s="3">
        <f t="shared" si="3"/>
        <v>425</v>
      </c>
    </row>
    <row r="50" spans="1:6" ht="38.25" x14ac:dyDescent="0.2">
      <c r="A50" s="6" t="s">
        <v>434</v>
      </c>
      <c r="B50" s="6" t="s">
        <v>433</v>
      </c>
      <c r="C50" s="5" t="s">
        <v>273</v>
      </c>
      <c r="D50" s="5">
        <v>50</v>
      </c>
      <c r="E50" s="3">
        <v>12</v>
      </c>
      <c r="F50" s="3">
        <f t="shared" si="3"/>
        <v>600</v>
      </c>
    </row>
    <row r="51" spans="1:6" ht="38.25" x14ac:dyDescent="0.2">
      <c r="A51" s="6" t="s">
        <v>432</v>
      </c>
      <c r="B51" s="6" t="s">
        <v>431</v>
      </c>
      <c r="C51" s="5" t="s">
        <v>273</v>
      </c>
      <c r="D51" s="5">
        <v>50</v>
      </c>
      <c r="E51" s="3">
        <v>10.9</v>
      </c>
      <c r="F51" s="3">
        <f t="shared" si="3"/>
        <v>545</v>
      </c>
    </row>
    <row r="52" spans="1:6" ht="38.25" x14ac:dyDescent="0.2">
      <c r="A52" s="6" t="s">
        <v>430</v>
      </c>
      <c r="B52" s="6" t="s">
        <v>429</v>
      </c>
      <c r="C52" s="5" t="s">
        <v>273</v>
      </c>
      <c r="D52" s="5">
        <v>50</v>
      </c>
      <c r="E52" s="3">
        <v>15.6</v>
      </c>
      <c r="F52" s="3">
        <f t="shared" si="3"/>
        <v>780</v>
      </c>
    </row>
    <row r="53" spans="1:6" ht="25.5" x14ac:dyDescent="0.2">
      <c r="A53" s="6" t="s">
        <v>428</v>
      </c>
      <c r="B53" s="6" t="s">
        <v>427</v>
      </c>
      <c r="C53" s="5" t="s">
        <v>273</v>
      </c>
      <c r="D53" s="5">
        <v>50</v>
      </c>
      <c r="E53" s="3">
        <v>29</v>
      </c>
      <c r="F53" s="3">
        <f t="shared" si="3"/>
        <v>1450</v>
      </c>
    </row>
    <row r="54" spans="1:6" ht="38.25" x14ac:dyDescent="0.2">
      <c r="A54" s="6" t="s">
        <v>426</v>
      </c>
      <c r="B54" s="6" t="s">
        <v>425</v>
      </c>
      <c r="C54" s="5" t="s">
        <v>273</v>
      </c>
      <c r="D54" s="5">
        <v>60</v>
      </c>
      <c r="E54" s="3">
        <v>65</v>
      </c>
      <c r="F54" s="3">
        <f t="shared" si="3"/>
        <v>3900</v>
      </c>
    </row>
    <row r="55" spans="1:6" ht="25.5" x14ac:dyDescent="0.2">
      <c r="A55" s="6" t="s">
        <v>424</v>
      </c>
      <c r="B55" s="6" t="s">
        <v>423</v>
      </c>
      <c r="C55" s="5" t="s">
        <v>273</v>
      </c>
      <c r="D55" s="5">
        <v>50</v>
      </c>
      <c r="E55" s="3">
        <v>40.4</v>
      </c>
      <c r="F55" s="3">
        <f t="shared" si="3"/>
        <v>2020</v>
      </c>
    </row>
    <row r="56" spans="1:6" ht="25.5" x14ac:dyDescent="0.2">
      <c r="A56" s="6" t="s">
        <v>422</v>
      </c>
      <c r="B56" s="6" t="s">
        <v>421</v>
      </c>
      <c r="C56" s="5" t="s">
        <v>273</v>
      </c>
      <c r="D56" s="5">
        <v>40</v>
      </c>
      <c r="E56" s="3">
        <v>11.4</v>
      </c>
      <c r="F56" s="3">
        <f t="shared" si="3"/>
        <v>456</v>
      </c>
    </row>
    <row r="57" spans="1:6" ht="25.5" x14ac:dyDescent="0.2">
      <c r="A57" s="6" t="s">
        <v>420</v>
      </c>
      <c r="B57" s="6" t="s">
        <v>419</v>
      </c>
      <c r="C57" s="5" t="s">
        <v>273</v>
      </c>
      <c r="D57" s="5">
        <v>20</v>
      </c>
      <c r="E57" s="3">
        <v>14.1</v>
      </c>
      <c r="F57" s="3">
        <f t="shared" si="3"/>
        <v>282</v>
      </c>
    </row>
    <row r="58" spans="1:6" ht="25.5" x14ac:dyDescent="0.2">
      <c r="A58" s="6" t="s">
        <v>418</v>
      </c>
      <c r="B58" s="6" t="s">
        <v>417</v>
      </c>
      <c r="C58" s="5" t="s">
        <v>7</v>
      </c>
      <c r="D58" s="5">
        <v>1</v>
      </c>
      <c r="E58" s="3">
        <v>726</v>
      </c>
      <c r="F58" s="3">
        <f t="shared" si="3"/>
        <v>726</v>
      </c>
    </row>
    <row r="59" spans="1:6" ht="38.25" x14ac:dyDescent="0.2">
      <c r="A59" s="6" t="s">
        <v>416</v>
      </c>
      <c r="B59" s="6" t="s">
        <v>415</v>
      </c>
      <c r="C59" s="5" t="s">
        <v>273</v>
      </c>
      <c r="D59" s="5">
        <v>30</v>
      </c>
      <c r="E59" s="3">
        <v>20.2</v>
      </c>
      <c r="F59" s="3">
        <f t="shared" si="3"/>
        <v>606</v>
      </c>
    </row>
    <row r="60" spans="1:6" ht="38.25" x14ac:dyDescent="0.2">
      <c r="A60" s="6" t="s">
        <v>414</v>
      </c>
      <c r="B60" s="6" t="s">
        <v>413</v>
      </c>
      <c r="C60" s="5" t="s">
        <v>273</v>
      </c>
      <c r="D60" s="5">
        <v>20</v>
      </c>
      <c r="E60" s="3">
        <v>19</v>
      </c>
      <c r="F60" s="3">
        <f t="shared" si="3"/>
        <v>380</v>
      </c>
    </row>
    <row r="61" spans="1:6" ht="38.25" x14ac:dyDescent="0.2">
      <c r="A61" s="6" t="s">
        <v>412</v>
      </c>
      <c r="B61" s="6" t="s">
        <v>411</v>
      </c>
      <c r="C61" s="5" t="s">
        <v>273</v>
      </c>
      <c r="D61" s="5">
        <v>100</v>
      </c>
      <c r="E61" s="3">
        <v>6.3</v>
      </c>
      <c r="F61" s="3">
        <f t="shared" si="3"/>
        <v>630</v>
      </c>
    </row>
    <row r="62" spans="1:6" ht="25.5" x14ac:dyDescent="0.2">
      <c r="A62" s="6" t="s">
        <v>410</v>
      </c>
      <c r="B62" s="6" t="s">
        <v>409</v>
      </c>
      <c r="C62" s="5" t="s">
        <v>7</v>
      </c>
      <c r="D62" s="5">
        <v>1</v>
      </c>
      <c r="E62" s="3">
        <v>280</v>
      </c>
      <c r="F62" s="3">
        <f t="shared" si="3"/>
        <v>280</v>
      </c>
    </row>
    <row r="63" spans="1:6" ht="25.5" x14ac:dyDescent="0.2">
      <c r="A63" s="6" t="s">
        <v>408</v>
      </c>
      <c r="B63" s="6" t="s">
        <v>407</v>
      </c>
      <c r="C63" s="5" t="s">
        <v>7</v>
      </c>
      <c r="D63" s="5">
        <v>1</v>
      </c>
      <c r="E63" s="3">
        <v>317</v>
      </c>
      <c r="F63" s="3">
        <f t="shared" si="3"/>
        <v>317</v>
      </c>
    </row>
    <row r="64" spans="1:6" ht="25.5" x14ac:dyDescent="0.2">
      <c r="A64" s="6" t="s">
        <v>406</v>
      </c>
      <c r="B64" s="6" t="s">
        <v>405</v>
      </c>
      <c r="C64" s="5" t="s">
        <v>7</v>
      </c>
      <c r="D64" s="5">
        <v>1</v>
      </c>
      <c r="E64" s="3">
        <v>495</v>
      </c>
      <c r="F64" s="3">
        <f t="shared" si="3"/>
        <v>495</v>
      </c>
    </row>
    <row r="65" spans="1:6" ht="25.5" x14ac:dyDescent="0.2">
      <c r="A65" s="6" t="s">
        <v>404</v>
      </c>
      <c r="B65" s="6" t="s">
        <v>403</v>
      </c>
      <c r="C65" s="5" t="s">
        <v>39</v>
      </c>
      <c r="D65" s="5">
        <v>200</v>
      </c>
      <c r="E65" s="3">
        <v>13.5</v>
      </c>
      <c r="F65" s="3">
        <f t="shared" si="3"/>
        <v>2700</v>
      </c>
    </row>
    <row r="66" spans="1:6" ht="25.5" x14ac:dyDescent="0.2">
      <c r="A66" s="6" t="s">
        <v>402</v>
      </c>
      <c r="B66" s="6" t="s">
        <v>401</v>
      </c>
      <c r="C66" s="5" t="s">
        <v>7</v>
      </c>
      <c r="D66" s="5">
        <v>1</v>
      </c>
      <c r="E66" s="3">
        <v>39</v>
      </c>
      <c r="F66" s="3">
        <f t="shared" si="3"/>
        <v>39</v>
      </c>
    </row>
    <row r="67" spans="1:6" ht="25.5" x14ac:dyDescent="0.2">
      <c r="A67" s="6" t="s">
        <v>400</v>
      </c>
      <c r="B67" s="6" t="s">
        <v>399</v>
      </c>
      <c r="C67" s="5" t="s">
        <v>7</v>
      </c>
      <c r="D67" s="5">
        <v>1</v>
      </c>
      <c r="E67" s="3">
        <v>45</v>
      </c>
      <c r="F67" s="3">
        <f t="shared" si="3"/>
        <v>45</v>
      </c>
    </row>
    <row r="68" spans="1:6" ht="25.5" x14ac:dyDescent="0.2">
      <c r="A68" s="6" t="s">
        <v>398</v>
      </c>
      <c r="B68" s="6" t="s">
        <v>397</v>
      </c>
      <c r="C68" s="5" t="s">
        <v>7</v>
      </c>
      <c r="D68" s="5">
        <v>20</v>
      </c>
      <c r="E68" s="3">
        <v>23</v>
      </c>
      <c r="F68" s="3">
        <f t="shared" si="3"/>
        <v>460</v>
      </c>
    </row>
    <row r="69" spans="1:6" ht="25.5" x14ac:dyDescent="0.2">
      <c r="A69" s="6" t="s">
        <v>396</v>
      </c>
      <c r="B69" s="6" t="s">
        <v>395</v>
      </c>
      <c r="C69" s="5" t="s">
        <v>7</v>
      </c>
      <c r="D69" s="5">
        <v>1</v>
      </c>
      <c r="E69" s="3">
        <v>62</v>
      </c>
      <c r="F69" s="3">
        <f t="shared" si="3"/>
        <v>62</v>
      </c>
    </row>
    <row r="70" spans="1:6" ht="25.5" x14ac:dyDescent="0.2">
      <c r="A70" s="6" t="s">
        <v>394</v>
      </c>
      <c r="B70" s="6" t="s">
        <v>393</v>
      </c>
      <c r="C70" s="5" t="s">
        <v>2</v>
      </c>
      <c r="D70" s="5">
        <v>1</v>
      </c>
      <c r="E70" s="3">
        <v>1580</v>
      </c>
      <c r="F70" s="3">
        <f t="shared" si="3"/>
        <v>1580</v>
      </c>
    </row>
    <row r="71" spans="1:6" ht="38.25" x14ac:dyDescent="0.2">
      <c r="A71" s="6" t="s">
        <v>392</v>
      </c>
      <c r="B71" s="6" t="s">
        <v>391</v>
      </c>
      <c r="C71" s="5" t="s">
        <v>39</v>
      </c>
      <c r="D71" s="5">
        <v>5.3</v>
      </c>
      <c r="E71" s="3">
        <v>3800</v>
      </c>
      <c r="F71" s="3">
        <f t="shared" si="3"/>
        <v>20140</v>
      </c>
    </row>
    <row r="72" spans="1:6" ht="25.5" x14ac:dyDescent="0.2">
      <c r="A72" s="6" t="s">
        <v>390</v>
      </c>
      <c r="B72" s="6" t="s">
        <v>389</v>
      </c>
      <c r="C72" s="5" t="s">
        <v>2</v>
      </c>
      <c r="D72" s="5" t="s">
        <v>388</v>
      </c>
      <c r="E72" s="3">
        <f>F71+F73</f>
        <v>21337</v>
      </c>
      <c r="F72" s="3">
        <f t="shared" si="3"/>
        <v>3200.5499999999997</v>
      </c>
    </row>
    <row r="73" spans="1:6" ht="38.25" x14ac:dyDescent="0.2">
      <c r="A73" s="6" t="s">
        <v>387</v>
      </c>
      <c r="B73" s="6" t="s">
        <v>386</v>
      </c>
      <c r="C73" s="5" t="s">
        <v>7</v>
      </c>
      <c r="D73" s="5">
        <v>1</v>
      </c>
      <c r="E73" s="3">
        <v>1197</v>
      </c>
      <c r="F73" s="3">
        <f t="shared" si="3"/>
        <v>1197</v>
      </c>
    </row>
    <row r="74" spans="1:6" ht="38.25" x14ac:dyDescent="0.2">
      <c r="A74" s="6" t="s">
        <v>385</v>
      </c>
      <c r="B74" s="6" t="s">
        <v>384</v>
      </c>
      <c r="C74" s="5" t="s">
        <v>7</v>
      </c>
      <c r="D74" s="5">
        <v>1</v>
      </c>
      <c r="E74" s="3">
        <v>1850</v>
      </c>
      <c r="F74" s="3">
        <f t="shared" ref="F74:F105" si="4">E74*D74</f>
        <v>1850</v>
      </c>
    </row>
    <row r="75" spans="1:6" ht="25.5" x14ac:dyDescent="0.2">
      <c r="A75" s="6" t="s">
        <v>383</v>
      </c>
      <c r="B75" s="6" t="s">
        <v>382</v>
      </c>
      <c r="C75" s="5" t="s">
        <v>7</v>
      </c>
      <c r="D75" s="5">
        <v>10</v>
      </c>
      <c r="E75" s="3">
        <v>58</v>
      </c>
      <c r="F75" s="3">
        <f t="shared" si="4"/>
        <v>580</v>
      </c>
    </row>
    <row r="76" spans="1:6" ht="25.5" x14ac:dyDescent="0.2">
      <c r="A76" s="6" t="s">
        <v>381</v>
      </c>
      <c r="B76" s="6" t="s">
        <v>380</v>
      </c>
      <c r="C76" s="5" t="s">
        <v>7</v>
      </c>
      <c r="D76" s="5">
        <v>4</v>
      </c>
      <c r="E76" s="3">
        <v>111</v>
      </c>
      <c r="F76" s="3">
        <f t="shared" si="4"/>
        <v>444</v>
      </c>
    </row>
    <row r="77" spans="1:6" ht="25.5" x14ac:dyDescent="0.2">
      <c r="A77" s="6" t="s">
        <v>379</v>
      </c>
      <c r="B77" s="6" t="s">
        <v>378</v>
      </c>
      <c r="C77" s="5" t="s">
        <v>7</v>
      </c>
      <c r="D77" s="5">
        <v>2</v>
      </c>
      <c r="E77" s="3">
        <v>102</v>
      </c>
      <c r="F77" s="3">
        <f t="shared" si="4"/>
        <v>204</v>
      </c>
    </row>
    <row r="78" spans="1:6" ht="25.5" x14ac:dyDescent="0.2">
      <c r="A78" s="6" t="s">
        <v>377</v>
      </c>
      <c r="B78" s="6" t="s">
        <v>376</v>
      </c>
      <c r="C78" s="5" t="s">
        <v>7</v>
      </c>
      <c r="D78" s="5">
        <v>2</v>
      </c>
      <c r="E78" s="3">
        <v>150</v>
      </c>
      <c r="F78" s="3">
        <f t="shared" si="4"/>
        <v>300</v>
      </c>
    </row>
    <row r="79" spans="1:6" ht="25.5" x14ac:dyDescent="0.2">
      <c r="A79" s="6" t="s">
        <v>375</v>
      </c>
      <c r="B79" s="6" t="s">
        <v>374</v>
      </c>
      <c r="C79" s="5" t="s">
        <v>7</v>
      </c>
      <c r="D79" s="5">
        <v>1</v>
      </c>
      <c r="E79" s="3">
        <v>242</v>
      </c>
      <c r="F79" s="3">
        <f t="shared" si="4"/>
        <v>242</v>
      </c>
    </row>
    <row r="80" spans="1:6" ht="25.5" x14ac:dyDescent="0.2">
      <c r="A80" s="6" t="s">
        <v>373</v>
      </c>
      <c r="B80" s="6" t="s">
        <v>372</v>
      </c>
      <c r="C80" s="5" t="s">
        <v>7</v>
      </c>
      <c r="D80" s="5">
        <v>1</v>
      </c>
      <c r="E80" s="3">
        <v>192</v>
      </c>
      <c r="F80" s="3">
        <f t="shared" si="4"/>
        <v>192</v>
      </c>
    </row>
    <row r="81" spans="1:6" ht="25.5" x14ac:dyDescent="0.2">
      <c r="A81" s="6" t="s">
        <v>371</v>
      </c>
      <c r="B81" s="6" t="s">
        <v>370</v>
      </c>
      <c r="C81" s="5" t="s">
        <v>7</v>
      </c>
      <c r="D81" s="5">
        <v>6</v>
      </c>
      <c r="E81" s="3">
        <v>192</v>
      </c>
      <c r="F81" s="3">
        <f t="shared" si="4"/>
        <v>1152</v>
      </c>
    </row>
    <row r="82" spans="1:6" ht="25.5" x14ac:dyDescent="0.2">
      <c r="A82" s="6" t="s">
        <v>369</v>
      </c>
      <c r="B82" s="6" t="s">
        <v>368</v>
      </c>
      <c r="C82" s="5" t="s">
        <v>7</v>
      </c>
      <c r="D82" s="5">
        <v>2</v>
      </c>
      <c r="E82" s="3">
        <v>222</v>
      </c>
      <c r="F82" s="3">
        <f t="shared" si="4"/>
        <v>444</v>
      </c>
    </row>
    <row r="83" spans="1:6" ht="25.5" x14ac:dyDescent="0.2">
      <c r="A83" s="6" t="s">
        <v>367</v>
      </c>
      <c r="B83" s="6" t="s">
        <v>366</v>
      </c>
      <c r="C83" s="5" t="s">
        <v>7</v>
      </c>
      <c r="D83" s="5">
        <v>2</v>
      </c>
      <c r="E83" s="3">
        <v>86</v>
      </c>
      <c r="F83" s="3">
        <f t="shared" si="4"/>
        <v>172</v>
      </c>
    </row>
    <row r="84" spans="1:6" ht="25.5" x14ac:dyDescent="0.2">
      <c r="A84" s="6" t="s">
        <v>365</v>
      </c>
      <c r="B84" s="6" t="s">
        <v>364</v>
      </c>
      <c r="C84" s="5" t="s">
        <v>7</v>
      </c>
      <c r="D84" s="5">
        <v>2</v>
      </c>
      <c r="E84" s="3">
        <v>170</v>
      </c>
      <c r="F84" s="3">
        <f t="shared" si="4"/>
        <v>340</v>
      </c>
    </row>
    <row r="85" spans="1:6" ht="25.5" x14ac:dyDescent="0.2">
      <c r="A85" s="6" t="s">
        <v>363</v>
      </c>
      <c r="B85" s="6" t="s">
        <v>362</v>
      </c>
      <c r="C85" s="5" t="s">
        <v>7</v>
      </c>
      <c r="D85" s="5">
        <v>1</v>
      </c>
      <c r="E85" s="3">
        <v>195</v>
      </c>
      <c r="F85" s="3">
        <f t="shared" si="4"/>
        <v>195</v>
      </c>
    </row>
    <row r="86" spans="1:6" ht="25.5" x14ac:dyDescent="0.2">
      <c r="A86" s="6" t="s">
        <v>361</v>
      </c>
      <c r="B86" s="6" t="s">
        <v>360</v>
      </c>
      <c r="C86" s="5" t="s">
        <v>7</v>
      </c>
      <c r="D86" s="5">
        <v>3</v>
      </c>
      <c r="E86" s="3">
        <v>35</v>
      </c>
      <c r="F86" s="3">
        <f t="shared" si="4"/>
        <v>105</v>
      </c>
    </row>
    <row r="87" spans="1:6" ht="25.5" x14ac:dyDescent="0.2">
      <c r="A87" s="6" t="s">
        <v>359</v>
      </c>
      <c r="B87" s="6" t="s">
        <v>358</v>
      </c>
      <c r="C87" s="5" t="s">
        <v>7</v>
      </c>
      <c r="D87" s="5">
        <v>4</v>
      </c>
      <c r="E87" s="3">
        <v>105</v>
      </c>
      <c r="F87" s="3">
        <f t="shared" si="4"/>
        <v>420</v>
      </c>
    </row>
    <row r="88" spans="1:6" ht="25.5" x14ac:dyDescent="0.2">
      <c r="A88" s="6" t="s">
        <v>357</v>
      </c>
      <c r="B88" s="6" t="s">
        <v>356</v>
      </c>
      <c r="C88" s="5" t="s">
        <v>7</v>
      </c>
      <c r="D88" s="5">
        <v>2</v>
      </c>
      <c r="E88" s="3">
        <v>830</v>
      </c>
      <c r="F88" s="3">
        <f t="shared" si="4"/>
        <v>1660</v>
      </c>
    </row>
    <row r="89" spans="1:6" ht="25.5" x14ac:dyDescent="0.2">
      <c r="A89" s="6" t="s">
        <v>355</v>
      </c>
      <c r="B89" s="6" t="s">
        <v>354</v>
      </c>
      <c r="C89" s="5" t="s">
        <v>7</v>
      </c>
      <c r="D89" s="5">
        <v>3</v>
      </c>
      <c r="E89" s="3">
        <v>840</v>
      </c>
      <c r="F89" s="3">
        <f t="shared" si="4"/>
        <v>2520</v>
      </c>
    </row>
    <row r="90" spans="1:6" ht="25.5" x14ac:dyDescent="0.2">
      <c r="A90" s="6" t="s">
        <v>353</v>
      </c>
      <c r="B90" s="6" t="s">
        <v>352</v>
      </c>
      <c r="C90" s="5" t="s">
        <v>7</v>
      </c>
      <c r="D90" s="5">
        <v>2</v>
      </c>
      <c r="E90" s="3">
        <v>1350</v>
      </c>
      <c r="F90" s="3">
        <f t="shared" si="4"/>
        <v>2700</v>
      </c>
    </row>
    <row r="91" spans="1:6" ht="38.25" x14ac:dyDescent="0.2">
      <c r="A91" s="6" t="s">
        <v>351</v>
      </c>
      <c r="B91" s="6" t="s">
        <v>350</v>
      </c>
      <c r="C91" s="5" t="s">
        <v>7</v>
      </c>
      <c r="D91" s="5">
        <v>1</v>
      </c>
      <c r="E91" s="3">
        <v>7500</v>
      </c>
      <c r="F91" s="3">
        <f t="shared" si="4"/>
        <v>7500</v>
      </c>
    </row>
    <row r="92" spans="1:6" ht="25.5" x14ac:dyDescent="0.2">
      <c r="A92" s="6" t="s">
        <v>349</v>
      </c>
      <c r="B92" s="6" t="s">
        <v>348</v>
      </c>
      <c r="C92" s="5" t="s">
        <v>7</v>
      </c>
      <c r="D92" s="5">
        <v>1</v>
      </c>
      <c r="E92" s="3">
        <v>158</v>
      </c>
      <c r="F92" s="3">
        <f t="shared" si="4"/>
        <v>158</v>
      </c>
    </row>
    <row r="93" spans="1:6" ht="25.5" x14ac:dyDescent="0.2">
      <c r="A93" s="6" t="s">
        <v>347</v>
      </c>
      <c r="B93" s="6" t="s">
        <v>346</v>
      </c>
      <c r="C93" s="5" t="s">
        <v>7</v>
      </c>
      <c r="D93" s="5">
        <v>1</v>
      </c>
      <c r="E93" s="3">
        <v>280</v>
      </c>
      <c r="F93" s="3">
        <f t="shared" si="4"/>
        <v>280</v>
      </c>
    </row>
    <row r="94" spans="1:6" ht="25.5" x14ac:dyDescent="0.2">
      <c r="A94" s="6" t="s">
        <v>345</v>
      </c>
      <c r="B94" s="6" t="s">
        <v>344</v>
      </c>
      <c r="C94" s="5" t="s">
        <v>7</v>
      </c>
      <c r="D94" s="5">
        <v>1</v>
      </c>
      <c r="E94" s="3">
        <v>102</v>
      </c>
      <c r="F94" s="3">
        <f t="shared" si="4"/>
        <v>102</v>
      </c>
    </row>
    <row r="95" spans="1:6" ht="25.5" x14ac:dyDescent="0.2">
      <c r="A95" s="6" t="s">
        <v>343</v>
      </c>
      <c r="B95" s="6" t="s">
        <v>342</v>
      </c>
      <c r="C95" s="5" t="s">
        <v>7</v>
      </c>
      <c r="D95" s="5">
        <v>1</v>
      </c>
      <c r="E95" s="3">
        <v>38</v>
      </c>
      <c r="F95" s="3">
        <f t="shared" si="4"/>
        <v>38</v>
      </c>
    </row>
    <row r="96" spans="1:6" ht="25.5" x14ac:dyDescent="0.2">
      <c r="A96" s="6" t="s">
        <v>341</v>
      </c>
      <c r="B96" s="6" t="s">
        <v>340</v>
      </c>
      <c r="C96" s="5" t="s">
        <v>7</v>
      </c>
      <c r="D96" s="5">
        <v>4</v>
      </c>
      <c r="E96" s="3">
        <v>130</v>
      </c>
      <c r="F96" s="3">
        <f t="shared" si="4"/>
        <v>520</v>
      </c>
    </row>
    <row r="97" spans="1:6" ht="25.5" x14ac:dyDescent="0.2">
      <c r="A97" s="6" t="s">
        <v>339</v>
      </c>
      <c r="B97" s="6" t="s">
        <v>338</v>
      </c>
      <c r="C97" s="5" t="s">
        <v>7</v>
      </c>
      <c r="D97" s="5">
        <v>14</v>
      </c>
      <c r="E97" s="3">
        <v>285</v>
      </c>
      <c r="F97" s="3">
        <f t="shared" si="4"/>
        <v>3990</v>
      </c>
    </row>
    <row r="98" spans="1:6" ht="25.5" x14ac:dyDescent="0.2">
      <c r="A98" s="6" t="s">
        <v>337</v>
      </c>
      <c r="B98" s="6" t="s">
        <v>336</v>
      </c>
      <c r="C98" s="5" t="s">
        <v>7</v>
      </c>
      <c r="D98" s="5">
        <v>1</v>
      </c>
      <c r="E98" s="3">
        <v>335</v>
      </c>
      <c r="F98" s="3">
        <f t="shared" si="4"/>
        <v>335</v>
      </c>
    </row>
    <row r="99" spans="1:6" ht="25.5" x14ac:dyDescent="0.2">
      <c r="A99" s="6" t="s">
        <v>335</v>
      </c>
      <c r="B99" s="6" t="s">
        <v>334</v>
      </c>
      <c r="C99" s="5" t="s">
        <v>7</v>
      </c>
      <c r="D99" s="5">
        <v>2</v>
      </c>
      <c r="E99" s="3">
        <v>380</v>
      </c>
      <c r="F99" s="3">
        <f t="shared" si="4"/>
        <v>760</v>
      </c>
    </row>
    <row r="100" spans="1:6" ht="25.5" x14ac:dyDescent="0.2">
      <c r="A100" s="6" t="s">
        <v>333</v>
      </c>
      <c r="B100" s="6" t="s">
        <v>332</v>
      </c>
      <c r="C100" s="5" t="s">
        <v>7</v>
      </c>
      <c r="D100" s="5">
        <v>2</v>
      </c>
      <c r="E100" s="3">
        <v>1100</v>
      </c>
      <c r="F100" s="3">
        <f t="shared" si="4"/>
        <v>2200</v>
      </c>
    </row>
    <row r="101" spans="1:6" ht="25.5" x14ac:dyDescent="0.2">
      <c r="A101" s="6" t="s">
        <v>331</v>
      </c>
      <c r="B101" s="6" t="s">
        <v>330</v>
      </c>
      <c r="C101" s="5" t="s">
        <v>7</v>
      </c>
      <c r="D101" s="5">
        <v>1</v>
      </c>
      <c r="E101" s="3">
        <v>355</v>
      </c>
      <c r="F101" s="3">
        <f t="shared" si="4"/>
        <v>355</v>
      </c>
    </row>
    <row r="102" spans="1:6" ht="25.5" x14ac:dyDescent="0.2">
      <c r="A102" s="6" t="s">
        <v>329</v>
      </c>
      <c r="B102" s="6" t="s">
        <v>328</v>
      </c>
      <c r="C102" s="5" t="s">
        <v>7</v>
      </c>
      <c r="D102" s="5">
        <v>1</v>
      </c>
      <c r="E102" s="3">
        <v>520</v>
      </c>
      <c r="F102" s="3">
        <f t="shared" si="4"/>
        <v>520</v>
      </c>
    </row>
    <row r="103" spans="1:6" ht="25.5" x14ac:dyDescent="0.2">
      <c r="A103" s="6" t="s">
        <v>327</v>
      </c>
      <c r="B103" s="6" t="s">
        <v>326</v>
      </c>
      <c r="C103" s="5" t="s">
        <v>7</v>
      </c>
      <c r="D103" s="5">
        <v>1</v>
      </c>
      <c r="E103" s="3">
        <v>965</v>
      </c>
      <c r="F103" s="3">
        <f t="shared" si="4"/>
        <v>965</v>
      </c>
    </row>
    <row r="104" spans="1:6" ht="25.5" x14ac:dyDescent="0.2">
      <c r="A104" s="6" t="s">
        <v>325</v>
      </c>
      <c r="B104" s="6" t="s">
        <v>324</v>
      </c>
      <c r="C104" s="5" t="s">
        <v>7</v>
      </c>
      <c r="D104" s="5">
        <v>1</v>
      </c>
      <c r="E104" s="3">
        <v>1500</v>
      </c>
      <c r="F104" s="3">
        <f t="shared" si="4"/>
        <v>1500</v>
      </c>
    </row>
    <row r="105" spans="1:6" ht="25.5" x14ac:dyDescent="0.2">
      <c r="A105" s="6" t="s">
        <v>323</v>
      </c>
      <c r="B105" s="6" t="s">
        <v>322</v>
      </c>
      <c r="C105" s="5" t="s">
        <v>7</v>
      </c>
      <c r="D105" s="5">
        <v>1</v>
      </c>
      <c r="E105" s="3">
        <v>280</v>
      </c>
      <c r="F105" s="3">
        <f t="shared" si="4"/>
        <v>280</v>
      </c>
    </row>
    <row r="106" spans="1:6" ht="25.5" x14ac:dyDescent="0.2">
      <c r="A106" s="6" t="s">
        <v>321</v>
      </c>
      <c r="B106" s="6" t="s">
        <v>320</v>
      </c>
      <c r="C106" s="5" t="s">
        <v>7</v>
      </c>
      <c r="D106" s="5">
        <v>1</v>
      </c>
      <c r="E106" s="3">
        <v>680</v>
      </c>
      <c r="F106" s="3">
        <f t="shared" ref="F106:F137" si="5">E106*D106</f>
        <v>680</v>
      </c>
    </row>
    <row r="107" spans="1:6" ht="25.5" x14ac:dyDescent="0.2">
      <c r="A107" s="6" t="s">
        <v>319</v>
      </c>
      <c r="B107" s="6" t="s">
        <v>318</v>
      </c>
      <c r="C107" s="5" t="s">
        <v>7</v>
      </c>
      <c r="D107" s="5">
        <v>1</v>
      </c>
      <c r="E107" s="3">
        <v>89</v>
      </c>
      <c r="F107" s="3">
        <f t="shared" si="5"/>
        <v>89</v>
      </c>
    </row>
    <row r="108" spans="1:6" ht="25.5" x14ac:dyDescent="0.2">
      <c r="A108" s="6" t="s">
        <v>317</v>
      </c>
      <c r="B108" s="6" t="s">
        <v>316</v>
      </c>
      <c r="C108" s="5" t="s">
        <v>7</v>
      </c>
      <c r="D108" s="5">
        <v>1</v>
      </c>
      <c r="E108" s="3">
        <v>580</v>
      </c>
      <c r="F108" s="3">
        <f t="shared" si="5"/>
        <v>580</v>
      </c>
    </row>
    <row r="109" spans="1:6" ht="25.5" x14ac:dyDescent="0.2">
      <c r="A109" s="6" t="s">
        <v>315</v>
      </c>
      <c r="B109" s="6" t="s">
        <v>314</v>
      </c>
      <c r="C109" s="5" t="s">
        <v>7</v>
      </c>
      <c r="D109" s="5">
        <v>4</v>
      </c>
      <c r="E109" s="3">
        <v>145</v>
      </c>
      <c r="F109" s="3">
        <f t="shared" si="5"/>
        <v>580</v>
      </c>
    </row>
    <row r="110" spans="1:6" ht="25.5" x14ac:dyDescent="0.2">
      <c r="A110" s="6" t="s">
        <v>313</v>
      </c>
      <c r="B110" s="6" t="s">
        <v>312</v>
      </c>
      <c r="C110" s="5" t="s">
        <v>7</v>
      </c>
      <c r="D110" s="5">
        <v>1</v>
      </c>
      <c r="E110" s="3">
        <v>4400</v>
      </c>
      <c r="F110" s="3">
        <f t="shared" si="5"/>
        <v>4400</v>
      </c>
    </row>
    <row r="111" spans="1:6" ht="25.5" x14ac:dyDescent="0.2">
      <c r="A111" s="6" t="s">
        <v>311</v>
      </c>
      <c r="B111" s="6" t="s">
        <v>310</v>
      </c>
      <c r="C111" s="5" t="s">
        <v>7</v>
      </c>
      <c r="D111" s="5">
        <v>1</v>
      </c>
      <c r="E111" s="3">
        <v>110</v>
      </c>
      <c r="F111" s="3">
        <f t="shared" si="5"/>
        <v>110</v>
      </c>
    </row>
    <row r="112" spans="1:6" ht="25.5" x14ac:dyDescent="0.2">
      <c r="A112" s="6" t="s">
        <v>309</v>
      </c>
      <c r="B112" s="6" t="s">
        <v>308</v>
      </c>
      <c r="C112" s="5" t="s">
        <v>7</v>
      </c>
      <c r="D112" s="5">
        <v>1</v>
      </c>
      <c r="E112" s="3">
        <v>2000</v>
      </c>
      <c r="F112" s="3">
        <f t="shared" si="5"/>
        <v>2000</v>
      </c>
    </row>
    <row r="113" spans="1:6" ht="25.5" x14ac:dyDescent="0.2">
      <c r="A113" s="6" t="s">
        <v>307</v>
      </c>
      <c r="B113" s="6" t="s">
        <v>306</v>
      </c>
      <c r="C113" s="5" t="s">
        <v>7</v>
      </c>
      <c r="D113" s="5">
        <v>1</v>
      </c>
      <c r="E113" s="3">
        <v>1000</v>
      </c>
      <c r="F113" s="3">
        <f t="shared" si="5"/>
        <v>1000</v>
      </c>
    </row>
    <row r="114" spans="1:6" ht="25.5" x14ac:dyDescent="0.2">
      <c r="A114" s="6" t="s">
        <v>305</v>
      </c>
      <c r="B114" s="6" t="s">
        <v>304</v>
      </c>
      <c r="C114" s="5" t="s">
        <v>7</v>
      </c>
      <c r="D114" s="5">
        <v>1</v>
      </c>
      <c r="E114" s="3">
        <v>60</v>
      </c>
      <c r="F114" s="3">
        <f t="shared" si="5"/>
        <v>60</v>
      </c>
    </row>
    <row r="115" spans="1:6" ht="25.5" x14ac:dyDescent="0.2">
      <c r="A115" s="6" t="s">
        <v>303</v>
      </c>
      <c r="B115" s="6" t="s">
        <v>302</v>
      </c>
      <c r="C115" s="5" t="s">
        <v>7</v>
      </c>
      <c r="D115" s="5">
        <v>1</v>
      </c>
      <c r="E115" s="3">
        <v>50</v>
      </c>
      <c r="F115" s="3">
        <f t="shared" si="5"/>
        <v>50</v>
      </c>
    </row>
    <row r="116" spans="1:6" ht="25.5" x14ac:dyDescent="0.2">
      <c r="A116" s="6" t="s">
        <v>301</v>
      </c>
      <c r="B116" s="6" t="s">
        <v>300</v>
      </c>
      <c r="C116" s="5" t="s">
        <v>7</v>
      </c>
      <c r="D116" s="5">
        <v>2</v>
      </c>
      <c r="E116" s="3">
        <v>50</v>
      </c>
      <c r="F116" s="3">
        <f t="shared" si="5"/>
        <v>100</v>
      </c>
    </row>
    <row r="117" spans="1:6" ht="25.5" x14ac:dyDescent="0.2">
      <c r="A117" s="6" t="s">
        <v>299</v>
      </c>
      <c r="B117" s="6" t="s">
        <v>298</v>
      </c>
      <c r="C117" s="5" t="s">
        <v>7</v>
      </c>
      <c r="D117" s="5">
        <v>4</v>
      </c>
      <c r="E117" s="3">
        <v>3.7</v>
      </c>
      <c r="F117" s="3">
        <f t="shared" si="5"/>
        <v>14.8</v>
      </c>
    </row>
    <row r="118" spans="1:6" ht="25.5" x14ac:dyDescent="0.2">
      <c r="A118" s="6" t="s">
        <v>297</v>
      </c>
      <c r="B118" s="6" t="s">
        <v>296</v>
      </c>
      <c r="C118" s="5" t="s">
        <v>7</v>
      </c>
      <c r="D118" s="5">
        <v>1</v>
      </c>
      <c r="E118" s="3">
        <v>189</v>
      </c>
      <c r="F118" s="3">
        <f t="shared" si="5"/>
        <v>189</v>
      </c>
    </row>
    <row r="119" spans="1:6" ht="25.5" x14ac:dyDescent="0.2">
      <c r="A119" s="6" t="s">
        <v>295</v>
      </c>
      <c r="B119" s="6" t="s">
        <v>294</v>
      </c>
      <c r="C119" s="5" t="s">
        <v>7</v>
      </c>
      <c r="D119" s="5">
        <v>11</v>
      </c>
      <c r="E119" s="3">
        <v>128</v>
      </c>
      <c r="F119" s="3">
        <f t="shared" si="5"/>
        <v>1408</v>
      </c>
    </row>
    <row r="120" spans="1:6" ht="25.5" x14ac:dyDescent="0.2">
      <c r="A120" s="6" t="s">
        <v>293</v>
      </c>
      <c r="B120" s="6" t="s">
        <v>292</v>
      </c>
      <c r="C120" s="5" t="s">
        <v>7</v>
      </c>
      <c r="D120" s="5">
        <v>3</v>
      </c>
      <c r="E120" s="3">
        <v>158</v>
      </c>
      <c r="F120" s="3">
        <f t="shared" si="5"/>
        <v>474</v>
      </c>
    </row>
    <row r="121" spans="1:6" ht="25.5" x14ac:dyDescent="0.2">
      <c r="A121" s="6" t="s">
        <v>291</v>
      </c>
      <c r="B121" s="6" t="s">
        <v>290</v>
      </c>
      <c r="C121" s="5" t="s">
        <v>7</v>
      </c>
      <c r="D121" s="5">
        <v>3</v>
      </c>
      <c r="E121" s="3">
        <v>315</v>
      </c>
      <c r="F121" s="3">
        <f t="shared" si="5"/>
        <v>945</v>
      </c>
    </row>
    <row r="122" spans="1:6" ht="25.5" x14ac:dyDescent="0.2">
      <c r="A122" s="6" t="s">
        <v>289</v>
      </c>
      <c r="B122" s="6" t="s">
        <v>288</v>
      </c>
      <c r="C122" s="5" t="s">
        <v>7</v>
      </c>
      <c r="D122" s="5">
        <v>2</v>
      </c>
      <c r="E122" s="3">
        <v>147</v>
      </c>
      <c r="F122" s="3">
        <f t="shared" si="5"/>
        <v>294</v>
      </c>
    </row>
    <row r="123" spans="1:6" ht="25.5" x14ac:dyDescent="0.2">
      <c r="A123" s="6" t="s">
        <v>287</v>
      </c>
      <c r="B123" s="6" t="s">
        <v>286</v>
      </c>
      <c r="C123" s="5" t="s">
        <v>7</v>
      </c>
      <c r="D123" s="5">
        <v>1</v>
      </c>
      <c r="E123" s="3">
        <v>525</v>
      </c>
      <c r="F123" s="3">
        <f t="shared" si="5"/>
        <v>525</v>
      </c>
    </row>
    <row r="124" spans="1:6" ht="38.25" x14ac:dyDescent="0.2">
      <c r="A124" s="6" t="s">
        <v>285</v>
      </c>
      <c r="B124" s="6" t="s">
        <v>284</v>
      </c>
      <c r="C124" s="5" t="s">
        <v>7</v>
      </c>
      <c r="D124" s="5">
        <v>2</v>
      </c>
      <c r="E124" s="3">
        <v>1560</v>
      </c>
      <c r="F124" s="3">
        <f t="shared" si="5"/>
        <v>3120</v>
      </c>
    </row>
    <row r="125" spans="1:6" ht="25.5" x14ac:dyDescent="0.2">
      <c r="A125" s="6" t="s">
        <v>283</v>
      </c>
      <c r="B125" s="6" t="s">
        <v>282</v>
      </c>
      <c r="C125" s="5" t="s">
        <v>7</v>
      </c>
      <c r="D125" s="5">
        <v>1</v>
      </c>
      <c r="E125" s="3">
        <v>650</v>
      </c>
      <c r="F125" s="3">
        <f t="shared" si="5"/>
        <v>650</v>
      </c>
    </row>
    <row r="126" spans="1:6" ht="25.5" x14ac:dyDescent="0.2">
      <c r="A126" s="6" t="s">
        <v>281</v>
      </c>
      <c r="B126" s="6" t="s">
        <v>280</v>
      </c>
      <c r="C126" s="5" t="s">
        <v>7</v>
      </c>
      <c r="D126" s="5">
        <v>4</v>
      </c>
      <c r="E126" s="3">
        <v>890</v>
      </c>
      <c r="F126" s="3">
        <f t="shared" si="5"/>
        <v>3560</v>
      </c>
    </row>
    <row r="127" spans="1:6" ht="38.25" x14ac:dyDescent="0.2">
      <c r="A127" s="6" t="s">
        <v>279</v>
      </c>
      <c r="B127" s="6" t="s">
        <v>278</v>
      </c>
      <c r="C127" s="5" t="s">
        <v>7</v>
      </c>
      <c r="D127" s="5">
        <v>5</v>
      </c>
      <c r="E127" s="3">
        <v>260</v>
      </c>
      <c r="F127" s="3">
        <f t="shared" si="5"/>
        <v>1300</v>
      </c>
    </row>
    <row r="128" spans="1:6" ht="25.5" x14ac:dyDescent="0.2">
      <c r="A128" s="6" t="s">
        <v>277</v>
      </c>
      <c r="B128" s="6" t="s">
        <v>276</v>
      </c>
      <c r="C128" s="5" t="s">
        <v>7</v>
      </c>
      <c r="D128" s="5">
        <v>12</v>
      </c>
      <c r="E128" s="3">
        <v>380</v>
      </c>
      <c r="F128" s="3">
        <f t="shared" si="5"/>
        <v>4560</v>
      </c>
    </row>
    <row r="129" spans="1:6" ht="63.75" x14ac:dyDescent="0.2">
      <c r="A129" s="6" t="s">
        <v>275</v>
      </c>
      <c r="B129" s="6" t="s">
        <v>274</v>
      </c>
      <c r="C129" s="5" t="s">
        <v>273</v>
      </c>
      <c r="D129" s="5">
        <v>60</v>
      </c>
      <c r="E129" s="3">
        <v>698</v>
      </c>
      <c r="F129" s="3">
        <f t="shared" si="5"/>
        <v>41880</v>
      </c>
    </row>
    <row r="130" spans="1:6" ht="38.25" x14ac:dyDescent="0.2">
      <c r="A130" s="6" t="s">
        <v>272</v>
      </c>
      <c r="B130" s="6" t="s">
        <v>271</v>
      </c>
      <c r="C130" s="5" t="s">
        <v>7</v>
      </c>
      <c r="D130" s="5">
        <v>8</v>
      </c>
      <c r="E130" s="3">
        <v>574</v>
      </c>
      <c r="F130" s="3">
        <f t="shared" si="5"/>
        <v>4592</v>
      </c>
    </row>
    <row r="131" spans="1:6" ht="25.5" x14ac:dyDescent="0.2">
      <c r="A131" s="6" t="s">
        <v>270</v>
      </c>
      <c r="B131" s="6" t="s">
        <v>269</v>
      </c>
      <c r="C131" s="5" t="s">
        <v>7</v>
      </c>
      <c r="D131" s="5">
        <v>16</v>
      </c>
      <c r="E131" s="3">
        <v>360</v>
      </c>
      <c r="F131" s="3">
        <f t="shared" si="5"/>
        <v>5760</v>
      </c>
    </row>
    <row r="132" spans="1:6" ht="25.5" x14ac:dyDescent="0.2">
      <c r="A132" s="6" t="s">
        <v>268</v>
      </c>
      <c r="B132" s="6" t="s">
        <v>267</v>
      </c>
      <c r="C132" s="5" t="s">
        <v>7</v>
      </c>
      <c r="D132" s="5">
        <v>10</v>
      </c>
      <c r="E132" s="3">
        <v>240</v>
      </c>
      <c r="F132" s="3">
        <f t="shared" si="5"/>
        <v>2400</v>
      </c>
    </row>
    <row r="133" spans="1:6" ht="63.75" x14ac:dyDescent="0.2">
      <c r="A133" s="6" t="s">
        <v>266</v>
      </c>
      <c r="B133" s="6" t="s">
        <v>265</v>
      </c>
      <c r="C133" s="5" t="s">
        <v>228</v>
      </c>
      <c r="D133" s="5">
        <v>110</v>
      </c>
      <c r="E133" s="3">
        <v>159</v>
      </c>
      <c r="F133" s="3">
        <f t="shared" si="5"/>
        <v>17490</v>
      </c>
    </row>
    <row r="134" spans="1:6" ht="76.5" x14ac:dyDescent="0.2">
      <c r="A134" s="6" t="s">
        <v>264</v>
      </c>
      <c r="B134" s="6" t="s">
        <v>263</v>
      </c>
      <c r="C134" s="5" t="s">
        <v>228</v>
      </c>
      <c r="D134" s="5">
        <v>2</v>
      </c>
      <c r="E134" s="3">
        <v>182</v>
      </c>
      <c r="F134" s="3">
        <f t="shared" si="5"/>
        <v>364</v>
      </c>
    </row>
    <row r="135" spans="1:6" ht="25.5" x14ac:dyDescent="0.2">
      <c r="A135" s="6" t="s">
        <v>262</v>
      </c>
      <c r="B135" s="6" t="s">
        <v>261</v>
      </c>
      <c r="C135" s="5" t="s">
        <v>7</v>
      </c>
      <c r="D135" s="5">
        <v>2</v>
      </c>
      <c r="E135" s="3">
        <v>23</v>
      </c>
      <c r="F135" s="3">
        <f t="shared" si="5"/>
        <v>46</v>
      </c>
    </row>
    <row r="136" spans="1:6" ht="51" x14ac:dyDescent="0.2">
      <c r="A136" s="6" t="s">
        <v>260</v>
      </c>
      <c r="B136" s="6" t="s">
        <v>259</v>
      </c>
      <c r="C136" s="5" t="s">
        <v>228</v>
      </c>
      <c r="D136" s="5">
        <v>60</v>
      </c>
      <c r="E136" s="3">
        <v>156</v>
      </c>
      <c r="F136" s="3">
        <f t="shared" si="5"/>
        <v>9360</v>
      </c>
    </row>
    <row r="137" spans="1:6" ht="25.5" x14ac:dyDescent="0.2">
      <c r="A137" s="6" t="s">
        <v>258</v>
      </c>
      <c r="B137" s="6" t="s">
        <v>257</v>
      </c>
      <c r="C137" s="5" t="s">
        <v>7</v>
      </c>
      <c r="D137" s="5">
        <v>20</v>
      </c>
      <c r="E137" s="3">
        <v>23</v>
      </c>
      <c r="F137" s="3">
        <f t="shared" si="5"/>
        <v>460</v>
      </c>
    </row>
    <row r="138" spans="1:6" ht="25.5" x14ac:dyDescent="0.2">
      <c r="A138" s="6" t="s">
        <v>256</v>
      </c>
      <c r="B138" s="6" t="s">
        <v>255</v>
      </c>
      <c r="C138" s="5" t="s">
        <v>7</v>
      </c>
      <c r="D138" s="5">
        <v>55</v>
      </c>
      <c r="E138" s="3">
        <v>33</v>
      </c>
      <c r="F138" s="3">
        <f t="shared" ref="F138:F169" si="6">E138*D138</f>
        <v>1815</v>
      </c>
    </row>
    <row r="139" spans="1:6" ht="25.5" x14ac:dyDescent="0.2">
      <c r="A139" s="6" t="s">
        <v>254</v>
      </c>
      <c r="B139" s="6" t="s">
        <v>253</v>
      </c>
      <c r="C139" s="5" t="s">
        <v>7</v>
      </c>
      <c r="D139" s="5">
        <v>11</v>
      </c>
      <c r="E139" s="3">
        <v>20</v>
      </c>
      <c r="F139" s="3">
        <f t="shared" si="6"/>
        <v>220</v>
      </c>
    </row>
    <row r="140" spans="1:6" ht="51" x14ac:dyDescent="0.2">
      <c r="A140" s="6" t="s">
        <v>252</v>
      </c>
      <c r="B140" s="6" t="s">
        <v>251</v>
      </c>
      <c r="C140" s="5" t="s">
        <v>7</v>
      </c>
      <c r="D140" s="5">
        <v>15</v>
      </c>
      <c r="E140" s="3">
        <v>690</v>
      </c>
      <c r="F140" s="3">
        <f t="shared" si="6"/>
        <v>10350</v>
      </c>
    </row>
    <row r="141" spans="1:6" ht="63.75" x14ac:dyDescent="0.2">
      <c r="A141" s="6" t="s">
        <v>250</v>
      </c>
      <c r="B141" s="6" t="s">
        <v>249</v>
      </c>
      <c r="C141" s="5" t="s">
        <v>7</v>
      </c>
      <c r="D141" s="5">
        <v>15</v>
      </c>
      <c r="E141" s="3">
        <v>1340</v>
      </c>
      <c r="F141" s="3">
        <f t="shared" si="6"/>
        <v>20100</v>
      </c>
    </row>
    <row r="142" spans="1:6" ht="38.25" x14ac:dyDescent="0.2">
      <c r="A142" s="6" t="s">
        <v>248</v>
      </c>
      <c r="B142" s="6" t="s">
        <v>247</v>
      </c>
      <c r="C142" s="5" t="s">
        <v>228</v>
      </c>
      <c r="D142" s="5">
        <v>12</v>
      </c>
      <c r="E142" s="3">
        <v>395</v>
      </c>
      <c r="F142" s="3">
        <f t="shared" si="6"/>
        <v>4740</v>
      </c>
    </row>
    <row r="143" spans="1:6" ht="25.5" x14ac:dyDescent="0.2">
      <c r="A143" s="6" t="s">
        <v>246</v>
      </c>
      <c r="B143" s="6" t="s">
        <v>245</v>
      </c>
      <c r="C143" s="5" t="s">
        <v>228</v>
      </c>
      <c r="D143" s="5">
        <v>3</v>
      </c>
      <c r="E143" s="3">
        <v>296</v>
      </c>
      <c r="F143" s="3">
        <f t="shared" si="6"/>
        <v>888</v>
      </c>
    </row>
    <row r="144" spans="1:6" ht="25.5" x14ac:dyDescent="0.2">
      <c r="A144" s="6" t="s">
        <v>244</v>
      </c>
      <c r="B144" s="6" t="s">
        <v>243</v>
      </c>
      <c r="C144" s="5" t="s">
        <v>7</v>
      </c>
      <c r="D144" s="5">
        <v>3</v>
      </c>
      <c r="E144" s="3">
        <v>50</v>
      </c>
      <c r="F144" s="3">
        <f t="shared" si="6"/>
        <v>150</v>
      </c>
    </row>
    <row r="145" spans="1:6" ht="25.5" x14ac:dyDescent="0.2">
      <c r="A145" s="6" t="s">
        <v>242</v>
      </c>
      <c r="B145" s="6" t="s">
        <v>241</v>
      </c>
      <c r="C145" s="5" t="s">
        <v>228</v>
      </c>
      <c r="D145" s="5">
        <v>15</v>
      </c>
      <c r="E145" s="3">
        <v>116</v>
      </c>
      <c r="F145" s="3">
        <f t="shared" si="6"/>
        <v>1740</v>
      </c>
    </row>
    <row r="146" spans="1:6" ht="51" x14ac:dyDescent="0.2">
      <c r="A146" s="6" t="s">
        <v>240</v>
      </c>
      <c r="B146" s="6" t="s">
        <v>239</v>
      </c>
      <c r="C146" s="5" t="s">
        <v>228</v>
      </c>
      <c r="D146" s="5">
        <v>2</v>
      </c>
      <c r="E146" s="3">
        <v>158</v>
      </c>
      <c r="F146" s="3">
        <f t="shared" si="6"/>
        <v>316</v>
      </c>
    </row>
    <row r="147" spans="1:6" ht="25.5" x14ac:dyDescent="0.2">
      <c r="A147" s="6" t="s">
        <v>238</v>
      </c>
      <c r="B147" s="6" t="s">
        <v>237</v>
      </c>
      <c r="C147" s="5" t="s">
        <v>7</v>
      </c>
      <c r="D147" s="5">
        <v>2</v>
      </c>
      <c r="E147" s="3">
        <v>13</v>
      </c>
      <c r="F147" s="3">
        <f t="shared" si="6"/>
        <v>26</v>
      </c>
    </row>
    <row r="148" spans="1:6" ht="38.25" x14ac:dyDescent="0.2">
      <c r="A148" s="6" t="s">
        <v>236</v>
      </c>
      <c r="B148" s="6" t="s">
        <v>235</v>
      </c>
      <c r="C148" s="5" t="s">
        <v>228</v>
      </c>
      <c r="D148" s="5">
        <v>1</v>
      </c>
      <c r="E148" s="3">
        <v>203</v>
      </c>
      <c r="F148" s="3">
        <f t="shared" si="6"/>
        <v>203</v>
      </c>
    </row>
    <row r="149" spans="1:6" ht="25.5" x14ac:dyDescent="0.2">
      <c r="A149" s="6" t="s">
        <v>234</v>
      </c>
      <c r="B149" s="6" t="s">
        <v>233</v>
      </c>
      <c r="C149" s="5" t="s">
        <v>7</v>
      </c>
      <c r="D149" s="5">
        <v>1</v>
      </c>
      <c r="E149" s="3">
        <v>14</v>
      </c>
      <c r="F149" s="3">
        <f t="shared" si="6"/>
        <v>14</v>
      </c>
    </row>
    <row r="150" spans="1:6" ht="38.25" x14ac:dyDescent="0.2">
      <c r="A150" s="6" t="s">
        <v>232</v>
      </c>
      <c r="B150" s="6" t="s">
        <v>231</v>
      </c>
      <c r="C150" s="5" t="s">
        <v>228</v>
      </c>
      <c r="D150" s="5">
        <v>10</v>
      </c>
      <c r="E150" s="3">
        <v>312</v>
      </c>
      <c r="F150" s="3">
        <f t="shared" si="6"/>
        <v>3120</v>
      </c>
    </row>
    <row r="151" spans="1:6" ht="38.25" x14ac:dyDescent="0.2">
      <c r="A151" s="6" t="s">
        <v>230</v>
      </c>
      <c r="B151" s="6" t="s">
        <v>229</v>
      </c>
      <c r="C151" s="5" t="s">
        <v>228</v>
      </c>
      <c r="D151" s="5">
        <v>2</v>
      </c>
      <c r="E151" s="3">
        <v>160</v>
      </c>
      <c r="F151" s="3">
        <f t="shared" si="6"/>
        <v>320</v>
      </c>
    </row>
    <row r="152" spans="1:6" ht="25.5" x14ac:dyDescent="0.2">
      <c r="A152" s="6" t="s">
        <v>227</v>
      </c>
      <c r="B152" s="6" t="s">
        <v>226</v>
      </c>
      <c r="C152" s="5" t="s">
        <v>2</v>
      </c>
      <c r="D152" s="5">
        <v>1</v>
      </c>
      <c r="E152" s="3">
        <v>2050</v>
      </c>
      <c r="F152" s="3">
        <f t="shared" si="6"/>
        <v>2050</v>
      </c>
    </row>
    <row r="153" spans="1:6" ht="25.5" x14ac:dyDescent="0.2">
      <c r="A153" s="6" t="s">
        <v>225</v>
      </c>
      <c r="B153" s="6" t="s">
        <v>224</v>
      </c>
      <c r="C153" s="5" t="s">
        <v>2</v>
      </c>
      <c r="D153" s="5">
        <v>1</v>
      </c>
      <c r="E153" s="3">
        <v>500</v>
      </c>
      <c r="F153" s="3">
        <f t="shared" si="6"/>
        <v>500</v>
      </c>
    </row>
    <row r="154" spans="1:6" ht="25.5" x14ac:dyDescent="0.2">
      <c r="A154" s="6" t="s">
        <v>223</v>
      </c>
      <c r="B154" s="6" t="s">
        <v>222</v>
      </c>
      <c r="C154" s="5" t="s">
        <v>2</v>
      </c>
      <c r="D154" s="5">
        <v>1</v>
      </c>
      <c r="E154" s="3">
        <v>1200</v>
      </c>
      <c r="F154" s="3">
        <f t="shared" si="6"/>
        <v>1200</v>
      </c>
    </row>
    <row r="155" spans="1:6" ht="38.25" x14ac:dyDescent="0.2">
      <c r="A155" s="6" t="s">
        <v>221</v>
      </c>
      <c r="B155" s="6" t="s">
        <v>220</v>
      </c>
      <c r="C155" s="5" t="s">
        <v>2</v>
      </c>
      <c r="D155" s="5">
        <v>1</v>
      </c>
      <c r="E155" s="3">
        <v>840</v>
      </c>
      <c r="F155" s="3">
        <f t="shared" si="6"/>
        <v>840</v>
      </c>
    </row>
    <row r="156" spans="1:6" ht="63.75" x14ac:dyDescent="0.2">
      <c r="A156" s="6" t="s">
        <v>219</v>
      </c>
      <c r="B156" s="6" t="s">
        <v>218</v>
      </c>
      <c r="C156" s="5" t="s">
        <v>39</v>
      </c>
      <c r="D156" s="5">
        <v>1</v>
      </c>
      <c r="E156" s="3">
        <v>300</v>
      </c>
      <c r="F156" s="3">
        <f t="shared" si="6"/>
        <v>300</v>
      </c>
    </row>
    <row r="157" spans="1:6" ht="25.5" x14ac:dyDescent="0.2">
      <c r="A157" s="6" t="s">
        <v>217</v>
      </c>
      <c r="B157" s="6" t="s">
        <v>216</v>
      </c>
      <c r="C157" s="5" t="s">
        <v>39</v>
      </c>
      <c r="D157" s="5" t="s">
        <v>215</v>
      </c>
      <c r="E157" s="3">
        <v>100</v>
      </c>
      <c r="F157" s="3">
        <f t="shared" si="6"/>
        <v>28676</v>
      </c>
    </row>
    <row r="158" spans="1:6" ht="25.5" x14ac:dyDescent="0.2">
      <c r="A158" s="6" t="s">
        <v>214</v>
      </c>
      <c r="B158" s="6" t="s">
        <v>213</v>
      </c>
      <c r="C158" s="5" t="s">
        <v>39</v>
      </c>
      <c r="D158" s="5" t="s">
        <v>212</v>
      </c>
      <c r="E158" s="3">
        <v>242</v>
      </c>
      <c r="F158" s="3">
        <f t="shared" si="6"/>
        <v>46456.74</v>
      </c>
    </row>
    <row r="159" spans="1:6" ht="25.5" x14ac:dyDescent="0.2">
      <c r="A159" s="6" t="s">
        <v>211</v>
      </c>
      <c r="B159" s="6" t="s">
        <v>210</v>
      </c>
      <c r="C159" s="5" t="s">
        <v>72</v>
      </c>
      <c r="D159" s="5" t="s">
        <v>209</v>
      </c>
      <c r="E159" s="3">
        <v>43</v>
      </c>
      <c r="F159" s="3">
        <f t="shared" si="6"/>
        <v>6871.4000000000005</v>
      </c>
    </row>
    <row r="160" spans="1:6" ht="25.5" x14ac:dyDescent="0.2">
      <c r="A160" s="6" t="s">
        <v>208</v>
      </c>
      <c r="B160" s="6" t="s">
        <v>207</v>
      </c>
      <c r="C160" s="5" t="s">
        <v>39</v>
      </c>
      <c r="D160" s="5" t="s">
        <v>206</v>
      </c>
      <c r="E160" s="3">
        <v>367</v>
      </c>
      <c r="F160" s="3">
        <f t="shared" si="6"/>
        <v>15021.31</v>
      </c>
    </row>
    <row r="161" spans="1:6" ht="25.5" x14ac:dyDescent="0.2">
      <c r="A161" s="6" t="s">
        <v>205</v>
      </c>
      <c r="B161" s="6" t="s">
        <v>204</v>
      </c>
      <c r="C161" s="5" t="s">
        <v>203</v>
      </c>
      <c r="D161" s="5" t="s">
        <v>202</v>
      </c>
      <c r="E161" s="3">
        <v>33</v>
      </c>
      <c r="F161" s="3">
        <f t="shared" si="6"/>
        <v>18553.260000000002</v>
      </c>
    </row>
    <row r="162" spans="1:6" ht="25.5" x14ac:dyDescent="0.2">
      <c r="A162" s="6" t="s">
        <v>201</v>
      </c>
      <c r="B162" s="6" t="s">
        <v>200</v>
      </c>
      <c r="C162" s="5" t="s">
        <v>39</v>
      </c>
      <c r="D162" s="5" t="s">
        <v>199</v>
      </c>
      <c r="E162" s="3">
        <v>35</v>
      </c>
      <c r="F162" s="3">
        <f t="shared" si="6"/>
        <v>255.85</v>
      </c>
    </row>
    <row r="163" spans="1:6" ht="25.5" x14ac:dyDescent="0.2">
      <c r="A163" s="6" t="s">
        <v>198</v>
      </c>
      <c r="B163" s="6" t="s">
        <v>197</v>
      </c>
      <c r="C163" s="5" t="s">
        <v>39</v>
      </c>
      <c r="D163" s="5" t="s">
        <v>196</v>
      </c>
      <c r="E163" s="3">
        <v>1960</v>
      </c>
      <c r="F163" s="3">
        <f t="shared" si="6"/>
        <v>20580</v>
      </c>
    </row>
    <row r="164" spans="1:6" ht="25.5" x14ac:dyDescent="0.2">
      <c r="A164" s="6" t="s">
        <v>195</v>
      </c>
      <c r="B164" s="6" t="s">
        <v>194</v>
      </c>
      <c r="C164" s="5" t="s">
        <v>39</v>
      </c>
      <c r="D164" s="5" t="s">
        <v>193</v>
      </c>
      <c r="E164" s="3">
        <v>1770</v>
      </c>
      <c r="F164" s="3">
        <f t="shared" si="6"/>
        <v>35435.4</v>
      </c>
    </row>
    <row r="165" spans="1:6" ht="25.5" x14ac:dyDescent="0.2">
      <c r="A165" s="6" t="s">
        <v>192</v>
      </c>
      <c r="B165" s="6" t="s">
        <v>191</v>
      </c>
      <c r="C165" s="5" t="s">
        <v>39</v>
      </c>
      <c r="D165" s="5" t="s">
        <v>190</v>
      </c>
      <c r="E165" s="3">
        <v>1770</v>
      </c>
      <c r="F165" s="3">
        <f t="shared" si="6"/>
        <v>2973.6</v>
      </c>
    </row>
    <row r="166" spans="1:6" ht="25.5" x14ac:dyDescent="0.2">
      <c r="A166" s="6" t="s">
        <v>189</v>
      </c>
      <c r="B166" s="6" t="s">
        <v>188</v>
      </c>
      <c r="C166" s="5" t="s">
        <v>39</v>
      </c>
      <c r="D166" s="5" t="s">
        <v>187</v>
      </c>
      <c r="E166" s="3">
        <v>1520</v>
      </c>
      <c r="F166" s="3">
        <f t="shared" si="6"/>
        <v>10108</v>
      </c>
    </row>
    <row r="167" spans="1:6" ht="25.5" x14ac:dyDescent="0.2">
      <c r="A167" s="6" t="s">
        <v>186</v>
      </c>
      <c r="B167" s="6" t="s">
        <v>185</v>
      </c>
      <c r="C167" s="5" t="s">
        <v>7</v>
      </c>
      <c r="D167" s="5" t="s">
        <v>48</v>
      </c>
      <c r="E167" s="3">
        <v>2450</v>
      </c>
      <c r="F167" s="3">
        <f t="shared" si="6"/>
        <v>7350</v>
      </c>
    </row>
    <row r="168" spans="1:6" ht="25.5" x14ac:dyDescent="0.2">
      <c r="A168" s="6" t="s">
        <v>184</v>
      </c>
      <c r="B168" s="6" t="s">
        <v>183</v>
      </c>
      <c r="C168" s="5" t="s">
        <v>7</v>
      </c>
      <c r="D168" s="5" t="s">
        <v>84</v>
      </c>
      <c r="E168" s="3">
        <v>2200</v>
      </c>
      <c r="F168" s="3">
        <f t="shared" si="6"/>
        <v>8800</v>
      </c>
    </row>
    <row r="169" spans="1:6" ht="25.5" x14ac:dyDescent="0.2">
      <c r="A169" s="6" t="s">
        <v>182</v>
      </c>
      <c r="B169" s="6" t="s">
        <v>181</v>
      </c>
      <c r="C169" s="5" t="s">
        <v>7</v>
      </c>
      <c r="D169" s="5" t="s">
        <v>42</v>
      </c>
      <c r="E169" s="3">
        <v>3580</v>
      </c>
      <c r="F169" s="3">
        <f t="shared" si="6"/>
        <v>3580</v>
      </c>
    </row>
    <row r="170" spans="1:6" ht="25.5" x14ac:dyDescent="0.2">
      <c r="A170" s="6" t="s">
        <v>180</v>
      </c>
      <c r="B170" s="6" t="s">
        <v>179</v>
      </c>
      <c r="C170" s="5" t="s">
        <v>39</v>
      </c>
      <c r="D170" s="5" t="s">
        <v>178</v>
      </c>
      <c r="E170" s="3">
        <v>3320</v>
      </c>
      <c r="F170" s="3">
        <f t="shared" ref="F170:F201" si="7">E170*D170</f>
        <v>48804</v>
      </c>
    </row>
    <row r="171" spans="1:6" ht="25.5" x14ac:dyDescent="0.2">
      <c r="A171" s="6" t="s">
        <v>177</v>
      </c>
      <c r="B171" s="6" t="s">
        <v>176</v>
      </c>
      <c r="C171" s="5" t="s">
        <v>39</v>
      </c>
      <c r="D171" s="5" t="s">
        <v>175</v>
      </c>
      <c r="E171" s="3">
        <v>2030</v>
      </c>
      <c r="F171" s="3">
        <f t="shared" si="7"/>
        <v>16199.400000000001</v>
      </c>
    </row>
    <row r="172" spans="1:6" ht="38.25" x14ac:dyDescent="0.2">
      <c r="A172" s="6" t="s">
        <v>174</v>
      </c>
      <c r="B172" s="6" t="s">
        <v>173</v>
      </c>
      <c r="C172" s="5" t="s">
        <v>7</v>
      </c>
      <c r="D172" s="5" t="s">
        <v>42</v>
      </c>
      <c r="E172" s="3">
        <v>730</v>
      </c>
      <c r="F172" s="3">
        <f t="shared" si="7"/>
        <v>730</v>
      </c>
    </row>
    <row r="173" spans="1:6" ht="38.25" x14ac:dyDescent="0.2">
      <c r="A173" s="6" t="s">
        <v>172</v>
      </c>
      <c r="B173" s="6" t="s">
        <v>171</v>
      </c>
      <c r="C173" s="5" t="s">
        <v>39</v>
      </c>
      <c r="D173" s="5" t="s">
        <v>170</v>
      </c>
      <c r="E173" s="3">
        <v>412</v>
      </c>
      <c r="F173" s="3">
        <f t="shared" si="7"/>
        <v>8429.52</v>
      </c>
    </row>
    <row r="174" spans="1:6" ht="25.5" x14ac:dyDescent="0.2">
      <c r="A174" s="6" t="s">
        <v>169</v>
      </c>
      <c r="B174" s="6" t="s">
        <v>168</v>
      </c>
      <c r="C174" s="5" t="s">
        <v>35</v>
      </c>
      <c r="D174" s="5" t="s">
        <v>167</v>
      </c>
      <c r="E174" s="3">
        <v>430</v>
      </c>
      <c r="F174" s="3">
        <f t="shared" si="7"/>
        <v>2171.5</v>
      </c>
    </row>
    <row r="175" spans="1:6" ht="25.5" x14ac:dyDescent="0.2">
      <c r="A175" s="6" t="s">
        <v>166</v>
      </c>
      <c r="B175" s="6" t="s">
        <v>165</v>
      </c>
      <c r="C175" s="5" t="s">
        <v>39</v>
      </c>
      <c r="D175" s="5" t="s">
        <v>164</v>
      </c>
      <c r="E175" s="3">
        <v>236</v>
      </c>
      <c r="F175" s="3">
        <f t="shared" si="7"/>
        <v>17371.96</v>
      </c>
    </row>
    <row r="176" spans="1:6" ht="25.5" x14ac:dyDescent="0.2">
      <c r="A176" s="6" t="s">
        <v>163</v>
      </c>
      <c r="B176" s="6" t="s">
        <v>162</v>
      </c>
      <c r="C176" s="5" t="s">
        <v>72</v>
      </c>
      <c r="D176" s="5" t="s">
        <v>161</v>
      </c>
      <c r="E176" s="3">
        <v>380</v>
      </c>
      <c r="F176" s="3">
        <f t="shared" si="7"/>
        <v>14941.6</v>
      </c>
    </row>
    <row r="177" spans="1:6" ht="25.5" x14ac:dyDescent="0.2">
      <c r="A177" s="6" t="s">
        <v>160</v>
      </c>
      <c r="B177" s="6" t="s">
        <v>159</v>
      </c>
      <c r="C177" s="5" t="s">
        <v>39</v>
      </c>
      <c r="D177" s="5" t="s">
        <v>158</v>
      </c>
      <c r="E177" s="3">
        <v>275</v>
      </c>
      <c r="F177" s="3">
        <f t="shared" si="7"/>
        <v>9974.25</v>
      </c>
    </row>
    <row r="178" spans="1:6" ht="63.75" x14ac:dyDescent="0.2">
      <c r="A178" s="9" t="s">
        <v>157</v>
      </c>
      <c r="B178" s="9" t="s">
        <v>156</v>
      </c>
      <c r="C178" s="8" t="s">
        <v>7</v>
      </c>
      <c r="D178" s="8" t="s">
        <v>42</v>
      </c>
      <c r="E178" s="7">
        <v>11500</v>
      </c>
      <c r="F178" s="7">
        <f t="shared" si="7"/>
        <v>11500</v>
      </c>
    </row>
    <row r="179" spans="1:6" ht="38.25" x14ac:dyDescent="0.2">
      <c r="A179" s="9" t="s">
        <v>155</v>
      </c>
      <c r="B179" s="9" t="s">
        <v>154</v>
      </c>
      <c r="C179" s="8" t="s">
        <v>7</v>
      </c>
      <c r="D179" s="8" t="s">
        <v>45</v>
      </c>
      <c r="E179" s="7">
        <v>3100</v>
      </c>
      <c r="F179" s="7">
        <f t="shared" si="7"/>
        <v>6200</v>
      </c>
    </row>
    <row r="180" spans="1:6" ht="38.25" x14ac:dyDescent="0.2">
      <c r="A180" s="9" t="s">
        <v>153</v>
      </c>
      <c r="B180" s="9" t="s">
        <v>152</v>
      </c>
      <c r="C180" s="8" t="s">
        <v>7</v>
      </c>
      <c r="D180" s="8" t="s">
        <v>34</v>
      </c>
      <c r="E180" s="7">
        <v>2900</v>
      </c>
      <c r="F180" s="7">
        <f t="shared" si="7"/>
        <v>26100</v>
      </c>
    </row>
    <row r="181" spans="1:6" ht="63.75" x14ac:dyDescent="0.2">
      <c r="A181" s="9" t="s">
        <v>151</v>
      </c>
      <c r="B181" s="9" t="s">
        <v>150</v>
      </c>
      <c r="C181" s="8" t="s">
        <v>7</v>
      </c>
      <c r="D181" s="8" t="s">
        <v>42</v>
      </c>
      <c r="E181" s="7">
        <v>12000</v>
      </c>
      <c r="F181" s="7">
        <f t="shared" si="7"/>
        <v>12000</v>
      </c>
    </row>
    <row r="182" spans="1:6" ht="25.5" x14ac:dyDescent="0.2">
      <c r="A182" s="9" t="s">
        <v>149</v>
      </c>
      <c r="B182" s="9" t="s">
        <v>148</v>
      </c>
      <c r="C182" s="8" t="s">
        <v>35</v>
      </c>
      <c r="D182" s="8" t="s">
        <v>42</v>
      </c>
      <c r="E182" s="7">
        <v>1000</v>
      </c>
      <c r="F182" s="7">
        <f t="shared" si="7"/>
        <v>1000</v>
      </c>
    </row>
    <row r="183" spans="1:6" ht="38.25" x14ac:dyDescent="0.2">
      <c r="A183" s="9" t="s">
        <v>147</v>
      </c>
      <c r="B183" s="9" t="s">
        <v>146</v>
      </c>
      <c r="C183" s="8" t="s">
        <v>72</v>
      </c>
      <c r="D183" s="8" t="s">
        <v>145</v>
      </c>
      <c r="E183" s="7">
        <v>170</v>
      </c>
      <c r="F183" s="7">
        <f t="shared" si="7"/>
        <v>28050</v>
      </c>
    </row>
    <row r="184" spans="1:6" ht="25.5" x14ac:dyDescent="0.2">
      <c r="A184" s="9" t="s">
        <v>144</v>
      </c>
      <c r="B184" s="9" t="s">
        <v>143</v>
      </c>
      <c r="C184" s="8" t="s">
        <v>7</v>
      </c>
      <c r="D184" s="8" t="s">
        <v>142</v>
      </c>
      <c r="E184" s="7">
        <v>200</v>
      </c>
      <c r="F184" s="7">
        <f t="shared" si="7"/>
        <v>1000</v>
      </c>
    </row>
    <row r="185" spans="1:6" ht="25.5" x14ac:dyDescent="0.2">
      <c r="A185" s="9" t="s">
        <v>141</v>
      </c>
      <c r="B185" s="9" t="s">
        <v>140</v>
      </c>
      <c r="C185" s="8" t="s">
        <v>35</v>
      </c>
      <c r="D185" s="8" t="s">
        <v>139</v>
      </c>
      <c r="E185" s="7">
        <v>200</v>
      </c>
      <c r="F185" s="7">
        <f t="shared" si="7"/>
        <v>2200</v>
      </c>
    </row>
    <row r="186" spans="1:6" x14ac:dyDescent="0.2">
      <c r="A186" s="9" t="s">
        <v>138</v>
      </c>
      <c r="B186" s="9" t="s">
        <v>137</v>
      </c>
      <c r="C186" s="8" t="s">
        <v>35</v>
      </c>
      <c r="D186" s="8" t="s">
        <v>42</v>
      </c>
      <c r="E186" s="7">
        <v>440</v>
      </c>
      <c r="F186" s="7">
        <f t="shared" si="7"/>
        <v>440</v>
      </c>
    </row>
    <row r="187" spans="1:6" x14ac:dyDescent="0.2">
      <c r="A187" s="9" t="s">
        <v>136</v>
      </c>
      <c r="B187" s="9" t="s">
        <v>135</v>
      </c>
      <c r="C187" s="8" t="s">
        <v>35</v>
      </c>
      <c r="D187" s="8" t="s">
        <v>45</v>
      </c>
      <c r="E187" s="7">
        <v>200</v>
      </c>
      <c r="F187" s="7">
        <f t="shared" si="7"/>
        <v>400</v>
      </c>
    </row>
    <row r="188" spans="1:6" ht="38.25" x14ac:dyDescent="0.2">
      <c r="A188" s="9" t="s">
        <v>134</v>
      </c>
      <c r="B188" s="9" t="s">
        <v>133</v>
      </c>
      <c r="C188" s="8" t="s">
        <v>39</v>
      </c>
      <c r="D188" s="8" t="s">
        <v>132</v>
      </c>
      <c r="E188" s="7">
        <v>170</v>
      </c>
      <c r="F188" s="7">
        <f t="shared" si="7"/>
        <v>79900</v>
      </c>
    </row>
    <row r="189" spans="1:6" x14ac:dyDescent="0.2">
      <c r="A189" s="9" t="s">
        <v>131</v>
      </c>
      <c r="B189" s="6" t="s">
        <v>130</v>
      </c>
      <c r="C189" s="8" t="s">
        <v>39</v>
      </c>
      <c r="D189" s="8" t="s">
        <v>129</v>
      </c>
      <c r="E189" s="7">
        <v>50</v>
      </c>
      <c r="F189" s="7">
        <f t="shared" si="7"/>
        <v>23000</v>
      </c>
    </row>
    <row r="190" spans="1:6" x14ac:dyDescent="0.2">
      <c r="A190" s="9" t="s">
        <v>128</v>
      </c>
      <c r="B190" s="9" t="s">
        <v>127</v>
      </c>
      <c r="C190" s="8" t="s">
        <v>35</v>
      </c>
      <c r="D190" s="8" t="s">
        <v>42</v>
      </c>
      <c r="E190" s="7">
        <v>1600</v>
      </c>
      <c r="F190" s="7">
        <f t="shared" si="7"/>
        <v>1600</v>
      </c>
    </row>
    <row r="191" spans="1:6" ht="25.5" x14ac:dyDescent="0.2">
      <c r="A191" s="9" t="s">
        <v>126</v>
      </c>
      <c r="B191" s="9" t="s">
        <v>125</v>
      </c>
      <c r="C191" s="8" t="s">
        <v>35</v>
      </c>
      <c r="D191" s="8" t="s">
        <v>42</v>
      </c>
      <c r="E191" s="7">
        <v>800</v>
      </c>
      <c r="F191" s="7">
        <f t="shared" si="7"/>
        <v>800</v>
      </c>
    </row>
    <row r="192" spans="1:6" ht="38.25" x14ac:dyDescent="0.2">
      <c r="A192" s="9" t="s">
        <v>124</v>
      </c>
      <c r="B192" s="10" t="s">
        <v>123</v>
      </c>
      <c r="C192" s="8" t="s">
        <v>122</v>
      </c>
      <c r="D192" s="8" t="s">
        <v>42</v>
      </c>
      <c r="E192" s="7">
        <v>14700</v>
      </c>
      <c r="F192" s="7">
        <f t="shared" si="7"/>
        <v>14700</v>
      </c>
    </row>
    <row r="193" spans="1:6" ht="25.5" x14ac:dyDescent="0.2">
      <c r="A193" s="9" t="s">
        <v>121</v>
      </c>
      <c r="B193" s="9" t="s">
        <v>120</v>
      </c>
      <c r="C193" s="8" t="s">
        <v>35</v>
      </c>
      <c r="D193" s="8" t="s">
        <v>119</v>
      </c>
      <c r="E193" s="7">
        <v>450</v>
      </c>
      <c r="F193" s="7">
        <f t="shared" si="7"/>
        <v>5400</v>
      </c>
    </row>
    <row r="194" spans="1:6" ht="25.5" x14ac:dyDescent="0.2">
      <c r="A194" s="9" t="s">
        <v>118</v>
      </c>
      <c r="B194" s="9" t="s">
        <v>117</v>
      </c>
      <c r="C194" s="8" t="s">
        <v>66</v>
      </c>
      <c r="D194" s="8" t="s">
        <v>42</v>
      </c>
      <c r="E194" s="7">
        <v>3000</v>
      </c>
      <c r="F194" s="7">
        <f t="shared" si="7"/>
        <v>3000</v>
      </c>
    </row>
    <row r="195" spans="1:6" x14ac:dyDescent="0.2">
      <c r="A195" s="9" t="s">
        <v>116</v>
      </c>
      <c r="B195" s="9" t="s">
        <v>115</v>
      </c>
      <c r="C195" s="8" t="s">
        <v>66</v>
      </c>
      <c r="D195" s="8" t="s">
        <v>42</v>
      </c>
      <c r="E195" s="7">
        <v>1000</v>
      </c>
      <c r="F195" s="7">
        <f t="shared" si="7"/>
        <v>1000</v>
      </c>
    </row>
    <row r="196" spans="1:6" x14ac:dyDescent="0.2">
      <c r="A196" s="9" t="s">
        <v>114</v>
      </c>
      <c r="B196" s="9" t="s">
        <v>113</v>
      </c>
      <c r="C196" s="8" t="s">
        <v>66</v>
      </c>
      <c r="D196" s="8" t="s">
        <v>42</v>
      </c>
      <c r="E196" s="7">
        <v>5000</v>
      </c>
      <c r="F196" s="7">
        <f t="shared" si="7"/>
        <v>5000</v>
      </c>
    </row>
    <row r="197" spans="1:6" ht="51" x14ac:dyDescent="0.2">
      <c r="A197" s="6" t="s">
        <v>112</v>
      </c>
      <c r="B197" s="6" t="s">
        <v>111</v>
      </c>
      <c r="C197" s="5" t="s">
        <v>39</v>
      </c>
      <c r="D197" s="5" t="s">
        <v>102</v>
      </c>
      <c r="E197" s="3">
        <v>200</v>
      </c>
      <c r="F197" s="3">
        <f t="shared" si="7"/>
        <v>33596</v>
      </c>
    </row>
    <row r="198" spans="1:6" ht="25.5" x14ac:dyDescent="0.2">
      <c r="A198" s="6" t="s">
        <v>110</v>
      </c>
      <c r="B198" s="6" t="s">
        <v>109</v>
      </c>
      <c r="C198" s="5" t="s">
        <v>39</v>
      </c>
      <c r="D198" s="5" t="s">
        <v>108</v>
      </c>
      <c r="E198" s="3">
        <v>159</v>
      </c>
      <c r="F198" s="3">
        <f t="shared" si="7"/>
        <v>10856.52</v>
      </c>
    </row>
    <row r="199" spans="1:6" ht="25.5" x14ac:dyDescent="0.2">
      <c r="A199" s="6" t="s">
        <v>107</v>
      </c>
      <c r="B199" s="6" t="s">
        <v>106</v>
      </c>
      <c r="C199" s="5" t="s">
        <v>39</v>
      </c>
      <c r="D199" s="5" t="s">
        <v>105</v>
      </c>
      <c r="E199" s="3">
        <v>10</v>
      </c>
      <c r="F199" s="3">
        <f t="shared" si="7"/>
        <v>452.8</v>
      </c>
    </row>
    <row r="200" spans="1:6" ht="25.5" x14ac:dyDescent="0.2">
      <c r="A200" s="6" t="s">
        <v>104</v>
      </c>
      <c r="B200" s="6" t="s">
        <v>103</v>
      </c>
      <c r="C200" s="5" t="s">
        <v>39</v>
      </c>
      <c r="D200" s="5" t="s">
        <v>102</v>
      </c>
      <c r="E200" s="3">
        <v>37</v>
      </c>
      <c r="F200" s="3">
        <f t="shared" si="7"/>
        <v>6215.2599999999993</v>
      </c>
    </row>
    <row r="201" spans="1:6" ht="25.5" x14ac:dyDescent="0.2">
      <c r="A201" s="6" t="s">
        <v>101</v>
      </c>
      <c r="B201" s="6" t="s">
        <v>100</v>
      </c>
      <c r="C201" s="5" t="s">
        <v>35</v>
      </c>
      <c r="D201" s="5" t="s">
        <v>99</v>
      </c>
      <c r="E201" s="3">
        <v>270</v>
      </c>
      <c r="F201" s="3">
        <f t="shared" si="7"/>
        <v>2160</v>
      </c>
    </row>
    <row r="202" spans="1:6" ht="25.5" x14ac:dyDescent="0.2">
      <c r="A202" s="6" t="s">
        <v>98</v>
      </c>
      <c r="B202" s="6" t="s">
        <v>97</v>
      </c>
      <c r="C202" s="5" t="s">
        <v>39</v>
      </c>
      <c r="D202" s="5" t="s">
        <v>96</v>
      </c>
      <c r="E202" s="3">
        <v>230</v>
      </c>
      <c r="F202" s="3">
        <f t="shared" ref="F202:F233" si="8">E202*D202</f>
        <v>3063.6</v>
      </c>
    </row>
    <row r="203" spans="1:6" ht="63.75" x14ac:dyDescent="0.2">
      <c r="A203" s="6" t="s">
        <v>95</v>
      </c>
      <c r="B203" s="6" t="s">
        <v>94</v>
      </c>
      <c r="C203" s="5" t="s">
        <v>39</v>
      </c>
      <c r="D203" s="5" t="s">
        <v>93</v>
      </c>
      <c r="E203" s="3">
        <v>198</v>
      </c>
      <c r="F203" s="3">
        <f t="shared" si="8"/>
        <v>13733.28</v>
      </c>
    </row>
    <row r="204" spans="1:6" s="2" customFormat="1" ht="51" x14ac:dyDescent="0.2">
      <c r="A204" s="6" t="s">
        <v>92</v>
      </c>
      <c r="B204" s="6" t="s">
        <v>91</v>
      </c>
      <c r="C204" s="5" t="s">
        <v>39</v>
      </c>
      <c r="D204" s="5" t="s">
        <v>90</v>
      </c>
      <c r="E204" s="3">
        <v>230</v>
      </c>
      <c r="F204" s="3">
        <f t="shared" si="8"/>
        <v>2277</v>
      </c>
    </row>
    <row r="205" spans="1:6" s="2" customFormat="1" ht="25.5" x14ac:dyDescent="0.2">
      <c r="A205" s="6" t="s">
        <v>89</v>
      </c>
      <c r="B205" s="6" t="s">
        <v>88</v>
      </c>
      <c r="C205" s="5" t="s">
        <v>39</v>
      </c>
      <c r="D205" s="5" t="s">
        <v>87</v>
      </c>
      <c r="E205" s="3">
        <v>230</v>
      </c>
      <c r="F205" s="3">
        <f t="shared" si="8"/>
        <v>7507.2</v>
      </c>
    </row>
    <row r="206" spans="1:6" s="2" customFormat="1" ht="25.5" x14ac:dyDescent="0.2">
      <c r="A206" s="6" t="s">
        <v>86</v>
      </c>
      <c r="B206" s="6" t="s">
        <v>85</v>
      </c>
      <c r="C206" s="5" t="s">
        <v>7</v>
      </c>
      <c r="D206" s="5" t="s">
        <v>84</v>
      </c>
      <c r="E206" s="3">
        <v>430</v>
      </c>
      <c r="F206" s="3">
        <f t="shared" si="8"/>
        <v>1720</v>
      </c>
    </row>
    <row r="207" spans="1:6" s="2" customFormat="1" ht="38.25" x14ac:dyDescent="0.2">
      <c r="A207" s="6" t="s">
        <v>83</v>
      </c>
      <c r="B207" s="6" t="s">
        <v>82</v>
      </c>
      <c r="C207" s="5" t="s">
        <v>72</v>
      </c>
      <c r="D207" s="5" t="s">
        <v>81</v>
      </c>
      <c r="E207" s="3">
        <v>183</v>
      </c>
      <c r="F207" s="3">
        <f t="shared" si="8"/>
        <v>17223.96</v>
      </c>
    </row>
    <row r="208" spans="1:6" s="2" customFormat="1" ht="38.25" x14ac:dyDescent="0.2">
      <c r="A208" s="6" t="s">
        <v>80</v>
      </c>
      <c r="B208" s="6" t="s">
        <v>79</v>
      </c>
      <c r="C208" s="5" t="s">
        <v>72</v>
      </c>
      <c r="D208" s="5" t="s">
        <v>78</v>
      </c>
      <c r="E208" s="3">
        <v>210</v>
      </c>
      <c r="F208" s="3">
        <f t="shared" si="8"/>
        <v>9366</v>
      </c>
    </row>
    <row r="209" spans="1:6" s="2" customFormat="1" ht="38.25" x14ac:dyDescent="0.2">
      <c r="A209" s="6" t="s">
        <v>77</v>
      </c>
      <c r="B209" s="6" t="s">
        <v>76</v>
      </c>
      <c r="C209" s="5" t="s">
        <v>72</v>
      </c>
      <c r="D209" s="5" t="s">
        <v>75</v>
      </c>
      <c r="E209" s="3">
        <v>240</v>
      </c>
      <c r="F209" s="3">
        <f t="shared" si="8"/>
        <v>1380</v>
      </c>
    </row>
    <row r="210" spans="1:6" s="2" customFormat="1" ht="38.25" x14ac:dyDescent="0.2">
      <c r="A210" s="6" t="s">
        <v>74</v>
      </c>
      <c r="B210" s="6" t="s">
        <v>73</v>
      </c>
      <c r="C210" s="5" t="s">
        <v>72</v>
      </c>
      <c r="D210" s="5" t="s">
        <v>71</v>
      </c>
      <c r="E210" s="3">
        <v>250</v>
      </c>
      <c r="F210" s="3">
        <f t="shared" si="8"/>
        <v>800</v>
      </c>
    </row>
    <row r="211" spans="1:6" s="2" customFormat="1" ht="76.5" x14ac:dyDescent="0.2">
      <c r="A211" s="6" t="s">
        <v>70</v>
      </c>
      <c r="B211" s="6" t="s">
        <v>69</v>
      </c>
      <c r="C211" s="5" t="s">
        <v>66</v>
      </c>
      <c r="D211" s="5" t="s">
        <v>48</v>
      </c>
      <c r="E211" s="3">
        <v>2800</v>
      </c>
      <c r="F211" s="3">
        <f t="shared" si="8"/>
        <v>8400</v>
      </c>
    </row>
    <row r="212" spans="1:6" s="2" customFormat="1" ht="51" x14ac:dyDescent="0.2">
      <c r="A212" s="6" t="s">
        <v>68</v>
      </c>
      <c r="B212" s="6" t="s">
        <v>67</v>
      </c>
      <c r="C212" s="5" t="s">
        <v>66</v>
      </c>
      <c r="D212" s="5" t="s">
        <v>42</v>
      </c>
      <c r="E212" s="3">
        <v>2280</v>
      </c>
      <c r="F212" s="3">
        <f t="shared" si="8"/>
        <v>2280</v>
      </c>
    </row>
    <row r="213" spans="1:6" s="2" customFormat="1" ht="25.5" x14ac:dyDescent="0.2">
      <c r="A213" s="6" t="s">
        <v>65</v>
      </c>
      <c r="B213" s="6" t="s">
        <v>64</v>
      </c>
      <c r="C213" s="5" t="s">
        <v>39</v>
      </c>
      <c r="D213" s="5" t="s">
        <v>63</v>
      </c>
      <c r="E213" s="3">
        <v>156</v>
      </c>
      <c r="F213" s="3">
        <f t="shared" si="8"/>
        <v>1513.1999999999998</v>
      </c>
    </row>
    <row r="214" spans="1:6" s="2" customFormat="1" ht="25.5" x14ac:dyDescent="0.2">
      <c r="A214" s="6" t="s">
        <v>62</v>
      </c>
      <c r="B214" s="6" t="s">
        <v>61</v>
      </c>
      <c r="C214" s="5" t="s">
        <v>7</v>
      </c>
      <c r="D214" s="5" t="s">
        <v>48</v>
      </c>
      <c r="E214" s="3">
        <v>138</v>
      </c>
      <c r="F214" s="3">
        <f t="shared" si="8"/>
        <v>414</v>
      </c>
    </row>
    <row r="215" spans="1:6" s="2" customFormat="1" ht="25.5" x14ac:dyDescent="0.2">
      <c r="A215" s="6" t="s">
        <v>60</v>
      </c>
      <c r="B215" s="6" t="s">
        <v>59</v>
      </c>
      <c r="C215" s="5" t="s">
        <v>7</v>
      </c>
      <c r="D215" s="5" t="s">
        <v>42</v>
      </c>
      <c r="E215" s="3">
        <v>286</v>
      </c>
      <c r="F215" s="3">
        <f t="shared" si="8"/>
        <v>286</v>
      </c>
    </row>
    <row r="216" spans="1:6" s="2" customFormat="1" ht="38.25" x14ac:dyDescent="0.2">
      <c r="A216" s="6" t="s">
        <v>58</v>
      </c>
      <c r="B216" s="6" t="s">
        <v>57</v>
      </c>
      <c r="C216" s="5" t="s">
        <v>7</v>
      </c>
      <c r="D216" s="5" t="s">
        <v>42</v>
      </c>
      <c r="E216" s="3">
        <v>640</v>
      </c>
      <c r="F216" s="3">
        <f t="shared" si="8"/>
        <v>640</v>
      </c>
    </row>
    <row r="217" spans="1:6" s="2" customFormat="1" ht="38.25" x14ac:dyDescent="0.2">
      <c r="A217" s="6" t="s">
        <v>56</v>
      </c>
      <c r="B217" s="6" t="s">
        <v>55</v>
      </c>
      <c r="C217" s="5" t="s">
        <v>7</v>
      </c>
      <c r="D217" s="5" t="s">
        <v>42</v>
      </c>
      <c r="E217" s="3">
        <v>950</v>
      </c>
      <c r="F217" s="3">
        <f t="shared" si="8"/>
        <v>950</v>
      </c>
    </row>
    <row r="218" spans="1:6" s="2" customFormat="1" ht="25.5" x14ac:dyDescent="0.2">
      <c r="A218" s="6" t="s">
        <v>54</v>
      </c>
      <c r="B218" s="6" t="s">
        <v>53</v>
      </c>
      <c r="C218" s="5" t="s">
        <v>7</v>
      </c>
      <c r="D218" s="5" t="s">
        <v>45</v>
      </c>
      <c r="E218" s="3">
        <v>450</v>
      </c>
      <c r="F218" s="3">
        <f t="shared" si="8"/>
        <v>900</v>
      </c>
    </row>
    <row r="219" spans="1:6" s="2" customFormat="1" ht="38.25" x14ac:dyDescent="0.2">
      <c r="A219" s="6" t="s">
        <v>52</v>
      </c>
      <c r="B219" s="6" t="s">
        <v>51</v>
      </c>
      <c r="C219" s="5" t="s">
        <v>7</v>
      </c>
      <c r="D219" s="5" t="s">
        <v>42</v>
      </c>
      <c r="E219" s="3">
        <v>340</v>
      </c>
      <c r="F219" s="3">
        <f t="shared" si="8"/>
        <v>340</v>
      </c>
    </row>
    <row r="220" spans="1:6" s="2" customFormat="1" ht="38.25" x14ac:dyDescent="0.2">
      <c r="A220" s="6" t="s">
        <v>50</v>
      </c>
      <c r="B220" s="6" t="s">
        <v>49</v>
      </c>
      <c r="C220" s="5" t="s">
        <v>35</v>
      </c>
      <c r="D220" s="5" t="s">
        <v>48</v>
      </c>
      <c r="E220" s="3">
        <v>382</v>
      </c>
      <c r="F220" s="3">
        <f t="shared" si="8"/>
        <v>1146</v>
      </c>
    </row>
    <row r="221" spans="1:6" s="2" customFormat="1" ht="25.5" x14ac:dyDescent="0.2">
      <c r="A221" s="6" t="s">
        <v>47</v>
      </c>
      <c r="B221" s="6" t="s">
        <v>46</v>
      </c>
      <c r="C221" s="5" t="s">
        <v>7</v>
      </c>
      <c r="D221" s="5" t="s">
        <v>45</v>
      </c>
      <c r="E221" s="3">
        <v>400</v>
      </c>
      <c r="F221" s="3">
        <f t="shared" si="8"/>
        <v>800</v>
      </c>
    </row>
    <row r="222" spans="1:6" s="2" customFormat="1" ht="25.5" x14ac:dyDescent="0.2">
      <c r="A222" s="6" t="s">
        <v>44</v>
      </c>
      <c r="B222" s="6" t="s">
        <v>43</v>
      </c>
      <c r="C222" s="5" t="s">
        <v>7</v>
      </c>
      <c r="D222" s="5" t="s">
        <v>42</v>
      </c>
      <c r="E222" s="3">
        <v>520</v>
      </c>
      <c r="F222" s="3">
        <f t="shared" si="8"/>
        <v>520</v>
      </c>
    </row>
    <row r="223" spans="1:6" s="2" customFormat="1" ht="76.5" x14ac:dyDescent="0.2">
      <c r="A223" s="6" t="s">
        <v>41</v>
      </c>
      <c r="B223" s="6" t="s">
        <v>40</v>
      </c>
      <c r="C223" s="5" t="s">
        <v>39</v>
      </c>
      <c r="D223" s="5" t="s">
        <v>38</v>
      </c>
      <c r="E223" s="3">
        <v>280</v>
      </c>
      <c r="F223" s="3">
        <f t="shared" si="8"/>
        <v>16027.2</v>
      </c>
    </row>
    <row r="224" spans="1:6" s="2" customFormat="1" ht="51" x14ac:dyDescent="0.2">
      <c r="A224" s="6" t="s">
        <v>37</v>
      </c>
      <c r="B224" s="6" t="s">
        <v>36</v>
      </c>
      <c r="C224" s="5" t="s">
        <v>35</v>
      </c>
      <c r="D224" s="5" t="s">
        <v>34</v>
      </c>
      <c r="E224" s="3">
        <v>1500</v>
      </c>
      <c r="F224" s="3">
        <f t="shared" si="8"/>
        <v>13500</v>
      </c>
    </row>
    <row r="225" spans="1:6" s="2" customFormat="1" ht="25.5" x14ac:dyDescent="0.2">
      <c r="A225" s="6" t="s">
        <v>33</v>
      </c>
      <c r="B225" s="6" t="s">
        <v>32</v>
      </c>
      <c r="C225" s="5" t="s">
        <v>7</v>
      </c>
      <c r="D225" s="5">
        <v>22</v>
      </c>
      <c r="E225" s="3">
        <v>360</v>
      </c>
      <c r="F225" s="3">
        <f t="shared" si="8"/>
        <v>7920</v>
      </c>
    </row>
    <row r="226" spans="1:6" s="2" customFormat="1" ht="25.5" x14ac:dyDescent="0.2">
      <c r="A226" s="6" t="s">
        <v>31</v>
      </c>
      <c r="B226" s="6" t="s">
        <v>30</v>
      </c>
      <c r="C226" s="5" t="s">
        <v>7</v>
      </c>
      <c r="D226" s="5">
        <v>1</v>
      </c>
      <c r="E226" s="3">
        <v>790</v>
      </c>
      <c r="F226" s="3">
        <f t="shared" si="8"/>
        <v>790</v>
      </c>
    </row>
    <row r="227" spans="1:6" s="2" customFormat="1" ht="25.5" x14ac:dyDescent="0.2">
      <c r="A227" s="6" t="s">
        <v>29</v>
      </c>
      <c r="B227" s="6" t="s">
        <v>28</v>
      </c>
      <c r="C227" s="5" t="s">
        <v>7</v>
      </c>
      <c r="D227" s="5">
        <v>1</v>
      </c>
      <c r="E227" s="3">
        <v>370</v>
      </c>
      <c r="F227" s="3">
        <f t="shared" si="8"/>
        <v>370</v>
      </c>
    </row>
    <row r="228" spans="1:6" s="2" customFormat="1" ht="25.5" x14ac:dyDescent="0.2">
      <c r="A228" s="6" t="s">
        <v>27</v>
      </c>
      <c r="B228" s="6" t="s">
        <v>26</v>
      </c>
      <c r="C228" s="5" t="s">
        <v>7</v>
      </c>
      <c r="D228" s="5">
        <v>1</v>
      </c>
      <c r="E228" s="3">
        <v>410</v>
      </c>
      <c r="F228" s="3">
        <f t="shared" si="8"/>
        <v>410</v>
      </c>
    </row>
    <row r="229" spans="1:6" s="2" customFormat="1" ht="25.5" x14ac:dyDescent="0.2">
      <c r="A229" s="6" t="s">
        <v>25</v>
      </c>
      <c r="B229" s="6" t="s">
        <v>24</v>
      </c>
      <c r="C229" s="5" t="s">
        <v>7</v>
      </c>
      <c r="D229" s="5">
        <v>1</v>
      </c>
      <c r="E229" s="3">
        <v>340</v>
      </c>
      <c r="F229" s="3">
        <f t="shared" si="8"/>
        <v>340</v>
      </c>
    </row>
    <row r="230" spans="1:6" s="2" customFormat="1" ht="25.5" x14ac:dyDescent="0.2">
      <c r="A230" s="6" t="s">
        <v>23</v>
      </c>
      <c r="B230" s="6" t="s">
        <v>22</v>
      </c>
      <c r="C230" s="5" t="s">
        <v>7</v>
      </c>
      <c r="D230" s="5">
        <v>1</v>
      </c>
      <c r="E230" s="3">
        <v>420</v>
      </c>
      <c r="F230" s="3">
        <f t="shared" si="8"/>
        <v>420</v>
      </c>
    </row>
    <row r="231" spans="1:6" s="2" customFormat="1" ht="25.5" x14ac:dyDescent="0.2">
      <c r="A231" s="6" t="s">
        <v>21</v>
      </c>
      <c r="B231" s="6" t="s">
        <v>20</v>
      </c>
      <c r="C231" s="5" t="s">
        <v>7</v>
      </c>
      <c r="D231" s="5">
        <v>1</v>
      </c>
      <c r="E231" s="3">
        <v>500</v>
      </c>
      <c r="F231" s="3">
        <f t="shared" si="8"/>
        <v>500</v>
      </c>
    </row>
    <row r="232" spans="1:6" s="2" customFormat="1" ht="25.5" x14ac:dyDescent="0.2">
      <c r="A232" s="6" t="s">
        <v>19</v>
      </c>
      <c r="B232" s="6" t="s">
        <v>18</v>
      </c>
      <c r="C232" s="5" t="s">
        <v>7</v>
      </c>
      <c r="D232" s="5">
        <v>2</v>
      </c>
      <c r="E232" s="3">
        <v>310</v>
      </c>
      <c r="F232" s="3">
        <f t="shared" si="8"/>
        <v>620</v>
      </c>
    </row>
    <row r="233" spans="1:6" s="2" customFormat="1" ht="25.5" x14ac:dyDescent="0.2">
      <c r="A233" s="6" t="s">
        <v>17</v>
      </c>
      <c r="B233" s="6" t="s">
        <v>16</v>
      </c>
      <c r="C233" s="5" t="s">
        <v>7</v>
      </c>
      <c r="D233" s="5">
        <v>2</v>
      </c>
      <c r="E233" s="3">
        <v>510</v>
      </c>
      <c r="F233" s="3">
        <f t="shared" si="8"/>
        <v>1020</v>
      </c>
    </row>
    <row r="234" spans="1:6" s="2" customFormat="1" ht="25.5" x14ac:dyDescent="0.2">
      <c r="A234" s="6" t="s">
        <v>15</v>
      </c>
      <c r="B234" s="6" t="s">
        <v>14</v>
      </c>
      <c r="C234" s="5" t="s">
        <v>7</v>
      </c>
      <c r="D234" s="5">
        <v>1</v>
      </c>
      <c r="E234" s="3">
        <v>4500</v>
      </c>
      <c r="F234" s="3">
        <f t="shared" ref="F234:F239" si="9">E234*D234</f>
        <v>4500</v>
      </c>
    </row>
    <row r="235" spans="1:6" s="2" customFormat="1" ht="25.5" x14ac:dyDescent="0.2">
      <c r="A235" s="6" t="s">
        <v>13</v>
      </c>
      <c r="B235" s="6" t="s">
        <v>12</v>
      </c>
      <c r="C235" s="5" t="s">
        <v>7</v>
      </c>
      <c r="D235" s="5">
        <v>1</v>
      </c>
      <c r="E235" s="3">
        <v>3200</v>
      </c>
      <c r="F235" s="3">
        <f t="shared" si="9"/>
        <v>3200</v>
      </c>
    </row>
    <row r="236" spans="1:6" s="2" customFormat="1" ht="25.5" x14ac:dyDescent="0.2">
      <c r="A236" s="6" t="s">
        <v>11</v>
      </c>
      <c r="B236" s="6" t="s">
        <v>10</v>
      </c>
      <c r="C236" s="5" t="s">
        <v>7</v>
      </c>
      <c r="D236" s="5">
        <v>4</v>
      </c>
      <c r="E236" s="3">
        <v>120</v>
      </c>
      <c r="F236" s="3">
        <f t="shared" si="9"/>
        <v>480</v>
      </c>
    </row>
    <row r="237" spans="1:6" s="2" customFormat="1" ht="25.5" x14ac:dyDescent="0.2">
      <c r="A237" s="6" t="s">
        <v>9</v>
      </c>
      <c r="B237" s="6" t="s">
        <v>8</v>
      </c>
      <c r="C237" s="5" t="s">
        <v>7</v>
      </c>
      <c r="D237" s="5">
        <v>1</v>
      </c>
      <c r="E237" s="3">
        <v>4200</v>
      </c>
      <c r="F237" s="3">
        <f t="shared" si="9"/>
        <v>4200</v>
      </c>
    </row>
    <row r="238" spans="1:6" s="2" customFormat="1" ht="25.5" x14ac:dyDescent="0.2">
      <c r="A238" s="6" t="s">
        <v>6</v>
      </c>
      <c r="B238" s="6" t="s">
        <v>5</v>
      </c>
      <c r="C238" s="5" t="s">
        <v>2</v>
      </c>
      <c r="D238" s="5">
        <v>1</v>
      </c>
      <c r="E238" s="3">
        <v>6400</v>
      </c>
      <c r="F238" s="3">
        <f t="shared" si="9"/>
        <v>6400</v>
      </c>
    </row>
    <row r="239" spans="1:6" s="2" customFormat="1" ht="38.25" x14ac:dyDescent="0.2">
      <c r="A239" s="6" t="s">
        <v>4</v>
      </c>
      <c r="B239" s="6" t="s">
        <v>3</v>
      </c>
      <c r="C239" s="5" t="s">
        <v>2</v>
      </c>
      <c r="D239" s="5">
        <v>1</v>
      </c>
      <c r="E239" s="3">
        <v>13000</v>
      </c>
      <c r="F239" s="3">
        <f t="shared" si="9"/>
        <v>13000</v>
      </c>
    </row>
    <row r="240" spans="1:6" s="2" customFormat="1" x14ac:dyDescent="0.2">
      <c r="A240" s="4"/>
      <c r="B240" s="4"/>
      <c r="C240" s="15" t="s">
        <v>1</v>
      </c>
      <c r="D240" s="15"/>
      <c r="E240" s="15"/>
      <c r="F240" s="3">
        <f>SUM(F6:F239)</f>
        <v>1116968.3599999999</v>
      </c>
    </row>
    <row r="241" spans="1:6" s="2" customFormat="1" x14ac:dyDescent="0.2">
      <c r="A241" s="4"/>
      <c r="B241" s="4"/>
      <c r="C241" s="15" t="s">
        <v>0</v>
      </c>
      <c r="D241" s="15"/>
      <c r="E241" s="15"/>
      <c r="F241" s="3">
        <f>F240*1.17</f>
        <v>1306852.9811999998</v>
      </c>
    </row>
  </sheetData>
  <mergeCells count="3">
    <mergeCell ref="A1:F1"/>
    <mergeCell ref="C240:E240"/>
    <mergeCell ref="C241:E241"/>
  </mergeCells>
  <pageMargins left="0.7" right="0.7" top="0.75" bottom="0.75" header="0.3" footer="0.3"/>
  <pageSetup paperSize="9" scale="75"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1</vt:i4>
      </vt:variant>
    </vt:vector>
  </HeadingPairs>
  <TitlesOfParts>
    <vt:vector size="2" baseType="lpstr">
      <vt:lpstr>אומדן מרודד לאור ביצוע שלב א </vt:lpstr>
      <vt:lpstr>'אומדן מרודד לאור ביצוע שלב א '!WPrint_Area_W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חגית יהודה-מנהלת מדור צהרונים ומעונות יום</cp:lastModifiedBy>
  <cp:lastPrinted>2024-03-13T05:38:48Z</cp:lastPrinted>
  <dcterms:created xsi:type="dcterms:W3CDTF">2024-03-12T18:04:56Z</dcterms:created>
  <dcterms:modified xsi:type="dcterms:W3CDTF">2024-03-13T05:46:02Z</dcterms:modified>
</cp:coreProperties>
</file>